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ДОКУМЕНТЫ\! ! ! ПИСЬМА И ОТЧЕТЫ\! Госзадание, Перечни\Отчеты ГЗ 2025\отчеты за 1 полугодие 2025\"/>
    </mc:Choice>
  </mc:AlternateContent>
  <bookViews>
    <workbookView xWindow="0" yWindow="0" windowWidth="16380" windowHeight="8190"/>
  </bookViews>
  <sheets>
    <sheet name="Титульный лист" sheetId="1" r:id="rId1"/>
    <sheet name="Услуги" sheetId="2" r:id="rId2"/>
    <sheet name="Работы" sheetId="3" r:id="rId3"/>
  </sheets>
  <calcPr calcId="162913"/>
</workbook>
</file>

<file path=xl/calcChain.xml><?xml version="1.0" encoding="utf-8"?>
<calcChain xmlns="http://schemas.openxmlformats.org/spreadsheetml/2006/main">
  <c r="K42" i="3" l="1"/>
  <c r="J42" i="3"/>
  <c r="K21" i="3"/>
  <c r="J21" i="3"/>
  <c r="K30" i="2"/>
  <c r="J30" i="2"/>
  <c r="K29" i="2"/>
  <c r="J29" i="2"/>
  <c r="K28" i="2"/>
  <c r="J28" i="2"/>
  <c r="J27" i="2"/>
  <c r="K27" i="2" s="1"/>
  <c r="K26" i="2"/>
  <c r="J26" i="2"/>
  <c r="J25" i="2"/>
  <c r="K25" i="2" s="1"/>
  <c r="K24" i="2"/>
  <c r="J24" i="2"/>
  <c r="J23" i="2"/>
  <c r="K23" i="2" s="1"/>
  <c r="K22" i="2"/>
  <c r="J22" i="2"/>
  <c r="J21" i="2"/>
  <c r="K21" i="2" s="1"/>
</calcChain>
</file>

<file path=xl/sharedStrings.xml><?xml version="1.0" encoding="utf-8"?>
<sst xmlns="http://schemas.openxmlformats.org/spreadsheetml/2006/main" count="245" uniqueCount="109">
  <si>
    <t>ОТЧЕТ ОБ ИСПОЛНЕНИИ</t>
  </si>
  <si>
    <t>ГОСУДАРСТВЕННОГО ЗАДАНИЯ № 668-п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</si>
  <si>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</si>
  <si>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</si>
  <si>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</si>
  <si>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</si>
  <si>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 «Ивановский энергетический колледж»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</si>
  <si>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</si>
  <si>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</si>
  <si>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</si>
  <si>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</si>
  <si>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242Ч1557</t>
  </si>
  <si>
    <t>образование профессиональное среднее
деятельность по предоставлению прочих мест для временного проживания</t>
  </si>
  <si>
    <t>По ОКВЭД</t>
  </si>
  <si>
    <t>85.21 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</si>
  <si>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</si>
  <si>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</si>
  <si>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</si>
  <si>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</si>
  <si>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</si>
  <si>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</si>
  <si>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</si>
  <si>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</si>
  <si>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</si>
  <si>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БО84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</si>
  <si>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</si>
  <si>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</si>
  <si>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</si>
  <si>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</si>
  <si>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</si>
  <si>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</si>
  <si>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</si>
  <si>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</si>
  <si>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</si>
  <si>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</si>
  <si>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</si>
  <si>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</si>
  <si>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</si>
  <si>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</si>
  <si>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</si>
  <si>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</si>
  <si>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</si>
  <si>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</si>
  <si>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</si>
  <si>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</si>
  <si>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852100О.99.0.БО84ГУ96000</t>
  </si>
  <si>
    <t>13.02.03 Электрические станции, сети и системы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</si>
  <si>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</si>
  <si>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</si>
  <si>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</si>
  <si>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</si>
  <si>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</si>
  <si>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отчисление обучающихся</t>
  </si>
  <si>
    <t>852100О.99.0.БО84ГГ84000</t>
  </si>
  <si>
    <t>09.02.06 Сетевое и системное администрирование</t>
  </si>
  <si>
    <t>852100О.99.0.БО84ГП64000</t>
  </si>
  <si>
    <t>13.02.01 Тепловые электрические станции</t>
  </si>
  <si>
    <t>скорректировано с учетом фактического исполнения государственного задания</t>
  </si>
  <si>
    <t>852100О.99.0.БО84ГТ04000</t>
  </si>
  <si>
    <t>13.02.02 Теплоснабжение и теплотехническое оборудование</t>
  </si>
  <si>
    <t>Среднее общее образование</t>
  </si>
  <si>
    <t>852100О.99.0.БО84ГФ20000</t>
  </si>
  <si>
    <t>852100О.99.0.БО84ГЭ44000</t>
  </si>
  <si>
    <t>13.02.06 Релейная защита и автоматизация электроэнергетических систем</t>
  </si>
  <si>
    <t>852100О.99.0.БО84БН32000</t>
  </si>
  <si>
    <t>09.02.01 Компьютерные системы и комплексы</t>
  </si>
  <si>
    <t>852100О.99.0.БО84АЯ36000</t>
  </si>
  <si>
    <t>08.02.09 Монтаж, наладка и эксплуатация электрооборудования промышленных и гражданских зданий</t>
  </si>
  <si>
    <t>852100О.99.0.БО84ЦЯ12000</t>
  </si>
  <si>
    <t>13.02.12 Электрические станции, сети, их релейная защита и автоматизация</t>
  </si>
  <si>
    <t>852100О.99.0.БО84ЦЮ88000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</si>
  <si>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</si>
  <si>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</si>
  <si>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</si>
  <si>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</si>
  <si>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</si>
  <si>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</si>
  <si>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</si>
  <si>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</si>
  <si>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</si>
  <si>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</si>
  <si>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</si>
  <si>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</si>
  <si>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</si>
  <si>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</si>
  <si>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</si>
  <si>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</si>
  <si>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</si>
  <si>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РАЗДЕЛ 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</si>
  <si>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</si>
  <si>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</si>
  <si>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</si>
  <si>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</si>
  <si>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</si>
  <si>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</si>
  <si>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</si>
  <si>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</si>
  <si>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</si>
  <si>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</si>
  <si>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</si>
  <si>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</si>
  <si>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</si>
  <si>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</si>
  <si>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Нечаева Роза Данисовна</t>
  </si>
  <si>
    <t>Должность: Директор</t>
  </si>
  <si>
    <t>Действует c 05.06.2024 13:47:13 по: 29.08.2025 13:47:13</t>
  </si>
  <si>
    <t>Серийный номер: 0E5A3788D53F826FD7C083047BB1080B2881530D</t>
  </si>
  <si>
    <t>Издатель: Казначейство России</t>
  </si>
  <si>
    <t>Время подписания: 10.07.2025 09:32:38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</si>
</sst>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wrapText="1"/>
    </xf>
    <xf numFmtId="0" fontId="28" fillId="30" borderId="28" applyBorder="0">
      <alignment horizontal="right" wrapText="1"/>
    </xf>
    <xf numFmtId="0" fontId="32" fillId="34" borderId="32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right" wrapText="1"/>
    </xf>
    <xf numFmtId="0" fontId="26" fillId="28" borderId="26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 applyProtection="1">
      <alignment horizontal="right" wrapText="1"/>
      <protection locked="0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4" fillId="26" borderId="2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10">
    <cellStyle name="bold_ecp1" xfId="2"/>
    <cellStyle name="border_center_str" xfId="1"/>
    <cellStyle name="bot_center_str14b" xfId="4"/>
    <cellStyle name="bottom_left_str" xfId="7"/>
    <cellStyle name="center_str10" xfId="9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2" t="s">
        <v>1</v>
      </c>
      <c r="B3" s="12"/>
      <c r="C3" s="12"/>
      <c r="D3" s="12"/>
    </row>
    <row r="4" spans="1:4" ht="30" customHeight="1" x14ac:dyDescent="0.15">
      <c r="A4" s="12" t="s">
        <v>2</v>
      </c>
      <c r="B4" s="12"/>
      <c r="C4" s="12"/>
      <c r="D4" s="12"/>
    </row>
    <row r="5" spans="1:4" ht="30" customHeight="1" x14ac:dyDescent="0.15">
      <c r="A5" s="12" t="s">
        <v>3</v>
      </c>
      <c r="B5" s="12"/>
      <c r="C5" s="12"/>
      <c r="D5" s="12"/>
    </row>
    <row r="6" spans="1:4" ht="60" customHeight="1" x14ac:dyDescent="0.15">
      <c r="A6" s="10" t="s">
        <v>4</v>
      </c>
      <c r="C6" s="11"/>
      <c r="D6" s="9" t="s">
        <v>5</v>
      </c>
    </row>
    <row r="7" spans="1:4" ht="60" customHeight="1" x14ac:dyDescent="0.15">
      <c r="A7" s="8" t="s">
        <v>6</v>
      </c>
      <c r="C7" s="11" t="s">
        <v>7</v>
      </c>
      <c r="D7" s="9" t="s">
        <v>8</v>
      </c>
    </row>
    <row r="8" spans="1:4" ht="50.1" customHeight="1" x14ac:dyDescent="0.15">
      <c r="A8" s="10" t="s">
        <v>9</v>
      </c>
      <c r="C8" s="11" t="s">
        <v>10</v>
      </c>
      <c r="D8" s="9" t="s">
        <v>11</v>
      </c>
    </row>
    <row r="9" spans="1:4" ht="50.1" customHeight="1" x14ac:dyDescent="0.15">
      <c r="A9" s="8" t="s">
        <v>12</v>
      </c>
      <c r="C9" s="11" t="s">
        <v>13</v>
      </c>
      <c r="D9" s="9" t="s">
        <v>14</v>
      </c>
    </row>
    <row r="10" spans="1:4" ht="50.1" customHeight="1" x14ac:dyDescent="0.15">
      <c r="A10" s="10" t="s">
        <v>15</v>
      </c>
      <c r="C10" s="11"/>
    </row>
    <row r="11" spans="1:4" ht="30" customHeight="1" x14ac:dyDescent="0.15">
      <c r="A11" s="8" t="s">
        <v>16</v>
      </c>
    </row>
    <row r="12" spans="1:4" ht="30" customHeight="1" x14ac:dyDescent="0.15">
      <c r="A12" s="10" t="s">
        <v>17</v>
      </c>
    </row>
    <row r="13" spans="1:4" ht="30" customHeight="1" x14ac:dyDescent="0.15">
      <c r="A13" s="8" t="s">
        <v>18</v>
      </c>
    </row>
  </sheetData>
  <sheetProtection password="FD11" sheet="1" objects="1" scenarios="1"/>
  <mergeCells count="4"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&amp;K00-00925199._24.418942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7" width="26.7109375" customWidth="1"/>
    <col min="8" max="13" width="24.85546875" customWidth="1"/>
  </cols>
  <sheetData>
    <row r="1" spans="1:16" ht="24.9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21</v>
      </c>
      <c r="B5" s="14"/>
      <c r="C5" s="14"/>
      <c r="D5" s="15" t="s">
        <v>22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24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25</v>
      </c>
      <c r="B7" s="14"/>
      <c r="C7" s="14"/>
      <c r="D7" s="15" t="s">
        <v>26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30</v>
      </c>
      <c r="C11" s="17"/>
      <c r="D11" s="1" t="s">
        <v>31</v>
      </c>
      <c r="E11" s="17" t="s">
        <v>32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3" ht="39.950000000000003" customHeight="1" x14ac:dyDescent="0.15">
      <c r="A17" s="17" t="s">
        <v>29</v>
      </c>
      <c r="B17" s="17" t="s">
        <v>30</v>
      </c>
      <c r="C17" s="17"/>
      <c r="D17" s="1" t="s">
        <v>31</v>
      </c>
      <c r="E17" s="17" t="s">
        <v>43</v>
      </c>
      <c r="F17" s="17"/>
      <c r="G17" s="17"/>
      <c r="H17" s="17"/>
      <c r="I17" s="17"/>
      <c r="J17" s="17"/>
      <c r="K17" s="17"/>
      <c r="L17" s="17"/>
      <c r="M17" s="17" t="s">
        <v>44</v>
      </c>
    </row>
    <row r="18" spans="1:13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3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3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3" ht="45" customHeight="1" x14ac:dyDescent="0.15">
      <c r="A21" s="2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" t="s">
        <v>51</v>
      </c>
      <c r="H21" s="3">
        <v>259</v>
      </c>
      <c r="I21" s="3">
        <v>252</v>
      </c>
      <c r="J21" s="3">
        <f t="shared" ref="J21:J30" si="0">ROUNDDOWN(5*H21/100, 0)</f>
        <v>12</v>
      </c>
      <c r="K21" s="3">
        <f t="shared" ref="K21:K30" si="1">IF(H21-I21=0,0,IF(H21-I21&gt;J21,H21-I21-J21,IF(I21-H21&gt;J21,H21-I21-J21,0)))</f>
        <v>0</v>
      </c>
      <c r="L21" s="1" t="s">
        <v>52</v>
      </c>
      <c r="M21" s="1"/>
    </row>
    <row r="22" spans="1:13" ht="21" x14ac:dyDescent="0.15">
      <c r="A22" s="2" t="s">
        <v>53</v>
      </c>
      <c r="B22" s="1" t="s">
        <v>54</v>
      </c>
      <c r="C22" s="1" t="s">
        <v>47</v>
      </c>
      <c r="D22" s="1" t="s">
        <v>48</v>
      </c>
      <c r="E22" s="1" t="s">
        <v>49</v>
      </c>
      <c r="F22" s="1" t="s">
        <v>50</v>
      </c>
      <c r="G22" s="1" t="s">
        <v>51</v>
      </c>
      <c r="H22" s="3">
        <v>81</v>
      </c>
      <c r="I22" s="3">
        <v>81</v>
      </c>
      <c r="J22" s="3">
        <f t="shared" si="0"/>
        <v>4</v>
      </c>
      <c r="K22" s="3">
        <f t="shared" si="1"/>
        <v>0</v>
      </c>
      <c r="L22" s="1"/>
      <c r="M22" s="1"/>
    </row>
    <row r="23" spans="1:13" ht="120" customHeight="1" x14ac:dyDescent="0.15">
      <c r="A23" s="2" t="s">
        <v>55</v>
      </c>
      <c r="B23" s="1" t="s">
        <v>56</v>
      </c>
      <c r="C23" s="1" t="s">
        <v>47</v>
      </c>
      <c r="D23" s="1" t="s">
        <v>48</v>
      </c>
      <c r="E23" s="1" t="s">
        <v>49</v>
      </c>
      <c r="F23" s="1" t="s">
        <v>50</v>
      </c>
      <c r="G23" s="1" t="s">
        <v>51</v>
      </c>
      <c r="H23" s="3">
        <v>98</v>
      </c>
      <c r="I23" s="3">
        <v>103</v>
      </c>
      <c r="J23" s="3">
        <f t="shared" si="0"/>
        <v>4</v>
      </c>
      <c r="K23" s="3">
        <f t="shared" si="1"/>
        <v>-9</v>
      </c>
      <c r="L23" s="1" t="s">
        <v>57</v>
      </c>
      <c r="M23" s="1"/>
    </row>
    <row r="24" spans="1:13" ht="120" customHeight="1" x14ac:dyDescent="0.15">
      <c r="A24" s="2" t="s">
        <v>58</v>
      </c>
      <c r="B24" s="1" t="s">
        <v>59</v>
      </c>
      <c r="C24" s="1" t="s">
        <v>60</v>
      </c>
      <c r="D24" s="1" t="s">
        <v>48</v>
      </c>
      <c r="E24" s="1" t="s">
        <v>49</v>
      </c>
      <c r="F24" s="1" t="s">
        <v>50</v>
      </c>
      <c r="G24" s="1" t="s">
        <v>51</v>
      </c>
      <c r="H24" s="3">
        <v>67</v>
      </c>
      <c r="I24" s="3">
        <v>62</v>
      </c>
      <c r="J24" s="3">
        <f t="shared" si="0"/>
        <v>3</v>
      </c>
      <c r="K24" s="3">
        <f t="shared" si="1"/>
        <v>2</v>
      </c>
      <c r="L24" s="1" t="s">
        <v>57</v>
      </c>
      <c r="M24" s="1"/>
    </row>
    <row r="25" spans="1:13" ht="120" customHeight="1" x14ac:dyDescent="0.15">
      <c r="A25" s="2" t="s">
        <v>61</v>
      </c>
      <c r="B25" s="1" t="s">
        <v>46</v>
      </c>
      <c r="C25" s="1" t="s">
        <v>60</v>
      </c>
      <c r="D25" s="1" t="s">
        <v>48</v>
      </c>
      <c r="E25" s="1" t="s">
        <v>49</v>
      </c>
      <c r="F25" s="1" t="s">
        <v>50</v>
      </c>
      <c r="G25" s="1" t="s">
        <v>51</v>
      </c>
      <c r="H25" s="3">
        <v>37</v>
      </c>
      <c r="I25" s="3">
        <v>36</v>
      </c>
      <c r="J25" s="3">
        <f t="shared" si="0"/>
        <v>1</v>
      </c>
      <c r="K25" s="3">
        <f t="shared" si="1"/>
        <v>0</v>
      </c>
      <c r="L25" s="1" t="s">
        <v>57</v>
      </c>
      <c r="M25" s="1"/>
    </row>
    <row r="26" spans="1:13" ht="45" customHeight="1" x14ac:dyDescent="0.15">
      <c r="A26" s="2" t="s">
        <v>62</v>
      </c>
      <c r="B26" s="1" t="s">
        <v>63</v>
      </c>
      <c r="C26" s="1" t="s">
        <v>47</v>
      </c>
      <c r="D26" s="1" t="s">
        <v>48</v>
      </c>
      <c r="E26" s="1" t="s">
        <v>49</v>
      </c>
      <c r="F26" s="1" t="s">
        <v>50</v>
      </c>
      <c r="G26" s="1" t="s">
        <v>51</v>
      </c>
      <c r="H26" s="3">
        <v>171</v>
      </c>
      <c r="I26" s="3">
        <v>169</v>
      </c>
      <c r="J26" s="3">
        <f t="shared" si="0"/>
        <v>8</v>
      </c>
      <c r="K26" s="3">
        <f t="shared" si="1"/>
        <v>0</v>
      </c>
      <c r="L26" s="1" t="s">
        <v>52</v>
      </c>
      <c r="M26" s="1"/>
    </row>
    <row r="27" spans="1:13" ht="120" customHeight="1" x14ac:dyDescent="0.15">
      <c r="A27" s="2" t="s">
        <v>64</v>
      </c>
      <c r="B27" s="1" t="s">
        <v>65</v>
      </c>
      <c r="C27" s="1" t="s">
        <v>47</v>
      </c>
      <c r="D27" s="1" t="s">
        <v>48</v>
      </c>
      <c r="E27" s="1" t="s">
        <v>49</v>
      </c>
      <c r="F27" s="1" t="s">
        <v>50</v>
      </c>
      <c r="G27" s="1" t="s">
        <v>51</v>
      </c>
      <c r="H27" s="3">
        <v>89</v>
      </c>
      <c r="I27" s="3">
        <v>90</v>
      </c>
      <c r="J27" s="3">
        <f t="shared" si="0"/>
        <v>4</v>
      </c>
      <c r="K27" s="3">
        <f t="shared" si="1"/>
        <v>0</v>
      </c>
      <c r="L27" s="1" t="s">
        <v>57</v>
      </c>
      <c r="M27" s="1"/>
    </row>
    <row r="28" spans="1:13" ht="45" customHeight="1" x14ac:dyDescent="0.15">
      <c r="A28" s="2" t="s">
        <v>66</v>
      </c>
      <c r="B28" s="1" t="s">
        <v>67</v>
      </c>
      <c r="C28" s="1" t="s">
        <v>47</v>
      </c>
      <c r="D28" s="1" t="s">
        <v>48</v>
      </c>
      <c r="E28" s="1" t="s">
        <v>49</v>
      </c>
      <c r="F28" s="1" t="s">
        <v>50</v>
      </c>
      <c r="G28" s="1" t="s">
        <v>51</v>
      </c>
      <c r="H28" s="3">
        <v>92</v>
      </c>
      <c r="I28" s="3">
        <v>90</v>
      </c>
      <c r="J28" s="3">
        <f t="shared" si="0"/>
        <v>4</v>
      </c>
      <c r="K28" s="3">
        <f t="shared" si="1"/>
        <v>0</v>
      </c>
      <c r="L28" s="1" t="s">
        <v>52</v>
      </c>
      <c r="M28" s="1"/>
    </row>
    <row r="29" spans="1:13" ht="31.5" x14ac:dyDescent="0.15">
      <c r="A29" s="2" t="s">
        <v>68</v>
      </c>
      <c r="B29" s="1" t="s">
        <v>69</v>
      </c>
      <c r="C29" s="1" t="s">
        <v>60</v>
      </c>
      <c r="D29" s="1" t="s">
        <v>48</v>
      </c>
      <c r="E29" s="1" t="s">
        <v>49</v>
      </c>
      <c r="F29" s="1" t="s">
        <v>50</v>
      </c>
      <c r="G29" s="1" t="s">
        <v>51</v>
      </c>
      <c r="H29" s="3">
        <v>8</v>
      </c>
      <c r="I29" s="3">
        <v>8</v>
      </c>
      <c r="J29" s="3">
        <f t="shared" si="0"/>
        <v>0</v>
      </c>
      <c r="K29" s="3">
        <f t="shared" si="1"/>
        <v>0</v>
      </c>
      <c r="L29" s="1"/>
      <c r="M29" s="1"/>
    </row>
    <row r="30" spans="1:13" ht="31.5" x14ac:dyDescent="0.15">
      <c r="A30" s="2" t="s">
        <v>70</v>
      </c>
      <c r="B30" s="1" t="s">
        <v>69</v>
      </c>
      <c r="C30" s="1" t="s">
        <v>47</v>
      </c>
      <c r="D30" s="1" t="s">
        <v>48</v>
      </c>
      <c r="E30" s="1" t="s">
        <v>49</v>
      </c>
      <c r="F30" s="1" t="s">
        <v>50</v>
      </c>
      <c r="G30" s="1" t="s">
        <v>51</v>
      </c>
      <c r="H30" s="3">
        <v>40</v>
      </c>
      <c r="I30" s="3">
        <v>40</v>
      </c>
      <c r="J30" s="3">
        <f t="shared" si="0"/>
        <v>2</v>
      </c>
      <c r="K30" s="3">
        <f t="shared" si="1"/>
        <v>0</v>
      </c>
      <c r="L30" s="1"/>
      <c r="M30" s="1"/>
    </row>
    <row r="31" spans="1:13" ht="20.100000000000001" customHeight="1" x14ac:dyDescent="0.15"/>
  </sheetData>
  <sheetProtection password="FD11" sheet="1" objects="1" scenarios="1"/>
  <mergeCells count="38">
    <mergeCell ref="B20:C20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&amp;K00-00925199._24.418942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37" workbookViewId="0">
      <selection sqref="A1:P1"/>
    </sheetView>
  </sheetViews>
  <sheetFormatPr defaultRowHeight="10.5" x14ac:dyDescent="0.15"/>
  <cols>
    <col min="1" max="1" width="27.7109375" customWidth="1"/>
    <col min="2" max="4" width="29.5703125" customWidth="1"/>
    <col min="5" max="13" width="26.7109375" customWidth="1"/>
  </cols>
  <sheetData>
    <row r="1" spans="1:16" ht="24.95" customHeight="1" x14ac:dyDescent="0.15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72</v>
      </c>
      <c r="B5" s="14"/>
      <c r="C5" s="14"/>
      <c r="D5" s="15" t="s">
        <v>73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74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75</v>
      </c>
      <c r="B7" s="14"/>
      <c r="C7" s="14"/>
      <c r="D7" s="15" t="s">
        <v>76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77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78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79</v>
      </c>
      <c r="C11" s="17"/>
      <c r="D11" s="1" t="s">
        <v>80</v>
      </c>
      <c r="E11" s="17" t="s">
        <v>81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82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79</v>
      </c>
      <c r="C17" s="17"/>
      <c r="D17" s="1" t="s">
        <v>80</v>
      </c>
      <c r="E17" s="17" t="s">
        <v>83</v>
      </c>
      <c r="F17" s="17"/>
      <c r="G17" s="17"/>
      <c r="H17" s="17"/>
      <c r="I17" s="17"/>
      <c r="J17" s="17"/>
      <c r="K17" s="17"/>
      <c r="L17" s="17"/>
      <c r="M17" s="17" t="s">
        <v>84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73.5" x14ac:dyDescent="0.15">
      <c r="A21" s="2" t="s">
        <v>85</v>
      </c>
      <c r="B21" s="1"/>
      <c r="C21" s="1"/>
      <c r="D21" s="1" t="s">
        <v>86</v>
      </c>
      <c r="E21" s="1" t="s">
        <v>87</v>
      </c>
      <c r="F21" s="1" t="s">
        <v>50</v>
      </c>
      <c r="G21" s="1" t="s">
        <v>51</v>
      </c>
      <c r="H21" s="3">
        <v>115</v>
      </c>
      <c r="I21" s="3">
        <v>115</v>
      </c>
      <c r="J21" s="3">
        <f>ROUNDDOWN(5*H21/100, 0)</f>
        <v>5</v>
      </c>
      <c r="K21" s="3">
        <f>IF(H21-I21=0,0,IF(H21-I21&gt;J21,H21-I21-J21,IF(I21-H21&gt;J21,H21-I21-J21,0)))</f>
        <v>0</v>
      </c>
      <c r="L21" s="1"/>
      <c r="M21" s="1"/>
    </row>
    <row r="22" spans="1:16" ht="20.100000000000001" customHeight="1" x14ac:dyDescent="0.15"/>
    <row r="23" spans="1:16" ht="20.100000000000001" customHeight="1" x14ac:dyDescent="0.15"/>
    <row r="24" spans="1:16" ht="24.95" customHeight="1" x14ac:dyDescent="0.15">
      <c r="A24" s="13" t="s">
        <v>88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20.100000000000001" customHeight="1" x14ac:dyDescent="0.15"/>
    <row r="26" spans="1:16" ht="80.099999999999994" customHeight="1" x14ac:dyDescent="0.15">
      <c r="A26" s="14" t="s">
        <v>72</v>
      </c>
      <c r="B26" s="14"/>
      <c r="C26" s="14"/>
      <c r="D26" s="15" t="s">
        <v>89</v>
      </c>
      <c r="E26" s="15"/>
      <c r="F26" s="15"/>
      <c r="G26" s="15"/>
      <c r="H26" s="15"/>
      <c r="I26" s="15"/>
      <c r="J26" s="15"/>
      <c r="K26" s="16" t="s">
        <v>23</v>
      </c>
      <c r="L26" s="16"/>
      <c r="M26" s="16"/>
      <c r="N26" s="17" t="s">
        <v>90</v>
      </c>
      <c r="O26" s="17"/>
      <c r="P26" s="17"/>
    </row>
    <row r="27" spans="1:16" ht="20.100000000000001" customHeight="1" x14ac:dyDescent="0.15"/>
    <row r="28" spans="1:16" ht="20.100000000000001" customHeight="1" x14ac:dyDescent="0.15">
      <c r="A28" s="14" t="s">
        <v>75</v>
      </c>
      <c r="B28" s="14"/>
      <c r="C28" s="14"/>
      <c r="D28" s="15" t="s">
        <v>91</v>
      </c>
      <c r="E28" s="15"/>
      <c r="F28" s="15"/>
      <c r="G28" s="15"/>
      <c r="H28" s="15"/>
      <c r="I28" s="15"/>
      <c r="J28" s="15"/>
    </row>
    <row r="29" spans="1:16" ht="20.100000000000001" customHeight="1" x14ac:dyDescent="0.15"/>
    <row r="30" spans="1:16" ht="20.100000000000001" customHeight="1" x14ac:dyDescent="0.15">
      <c r="A30" s="14" t="s">
        <v>77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100000000000001" customHeight="1" x14ac:dyDescent="0.15">
      <c r="A31" s="14" t="s">
        <v>78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39.950000000000003" customHeight="1" x14ac:dyDescent="0.15">
      <c r="A32" s="17" t="s">
        <v>29</v>
      </c>
      <c r="B32" s="17" t="s">
        <v>79</v>
      </c>
      <c r="C32" s="17"/>
      <c r="D32" s="1" t="s">
        <v>80</v>
      </c>
      <c r="E32" s="17" t="s">
        <v>81</v>
      </c>
      <c r="F32" s="17"/>
      <c r="G32" s="17"/>
      <c r="H32" s="17"/>
      <c r="I32" s="17"/>
      <c r="J32" s="17"/>
      <c r="K32" s="17"/>
      <c r="L32" s="17"/>
    </row>
    <row r="33" spans="1:16" ht="30" customHeight="1" x14ac:dyDescent="0.15">
      <c r="A33" s="17"/>
      <c r="B33" s="17" t="s">
        <v>33</v>
      </c>
      <c r="C33" s="17"/>
      <c r="D33" s="17" t="s">
        <v>33</v>
      </c>
      <c r="E33" s="17" t="s">
        <v>33</v>
      </c>
      <c r="F33" s="17" t="s">
        <v>34</v>
      </c>
      <c r="G33" s="17"/>
      <c r="H33" s="17" t="s">
        <v>35</v>
      </c>
      <c r="I33" s="17" t="s">
        <v>36</v>
      </c>
      <c r="J33" s="17" t="s">
        <v>37</v>
      </c>
      <c r="K33" s="17" t="s">
        <v>38</v>
      </c>
      <c r="L33" s="17" t="s">
        <v>39</v>
      </c>
    </row>
    <row r="34" spans="1:16" ht="30" customHeight="1" x14ac:dyDescent="0.15">
      <c r="A34" s="17"/>
      <c r="B34" s="17"/>
      <c r="C34" s="18"/>
      <c r="D34" s="17"/>
      <c r="E34" s="17"/>
      <c r="F34" s="1" t="s">
        <v>40</v>
      </c>
      <c r="G34" s="1" t="s">
        <v>41</v>
      </c>
      <c r="H34" s="17"/>
      <c r="I34" s="17"/>
      <c r="J34" s="17"/>
      <c r="K34" s="17"/>
      <c r="L34" s="17"/>
    </row>
    <row r="35" spans="1:16" ht="20.100000000000001" customHeight="1" x14ac:dyDescent="0.15">
      <c r="A35" s="1">
        <v>1</v>
      </c>
      <c r="B35" s="17">
        <v>2</v>
      </c>
      <c r="C35" s="17"/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</row>
    <row r="36" spans="1:16" ht="20.100000000000001" customHeight="1" x14ac:dyDescent="0.15"/>
    <row r="37" spans="1:16" ht="20.100000000000001" customHeight="1" x14ac:dyDescent="0.15">
      <c r="A37" s="14" t="s">
        <v>82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9.950000000000003" customHeight="1" x14ac:dyDescent="0.15">
      <c r="A38" s="17" t="s">
        <v>29</v>
      </c>
      <c r="B38" s="17" t="s">
        <v>79</v>
      </c>
      <c r="C38" s="17"/>
      <c r="D38" s="1" t="s">
        <v>80</v>
      </c>
      <c r="E38" s="17" t="s">
        <v>83</v>
      </c>
      <c r="F38" s="17"/>
      <c r="G38" s="17"/>
      <c r="H38" s="17"/>
      <c r="I38" s="17"/>
      <c r="J38" s="17"/>
      <c r="K38" s="17"/>
      <c r="L38" s="17"/>
      <c r="M38" s="17" t="s">
        <v>84</v>
      </c>
    </row>
    <row r="39" spans="1:16" ht="30" customHeight="1" x14ac:dyDescent="0.15">
      <c r="A39" s="17"/>
      <c r="B39" s="17" t="s">
        <v>33</v>
      </c>
      <c r="C39" s="17"/>
      <c r="D39" s="17" t="s">
        <v>33</v>
      </c>
      <c r="E39" s="17" t="s">
        <v>33</v>
      </c>
      <c r="F39" s="17" t="s">
        <v>34</v>
      </c>
      <c r="G39" s="17"/>
      <c r="H39" s="17" t="s">
        <v>35</v>
      </c>
      <c r="I39" s="17" t="s">
        <v>36</v>
      </c>
      <c r="J39" s="17" t="s">
        <v>37</v>
      </c>
      <c r="K39" s="17" t="s">
        <v>38</v>
      </c>
      <c r="L39" s="17" t="s">
        <v>39</v>
      </c>
      <c r="M39" s="17"/>
    </row>
    <row r="40" spans="1:16" ht="30" customHeight="1" x14ac:dyDescent="0.15">
      <c r="A40" s="17"/>
      <c r="B40" s="17"/>
      <c r="C40" s="18"/>
      <c r="D40" s="17"/>
      <c r="E40" s="17"/>
      <c r="F40" s="1" t="s">
        <v>40</v>
      </c>
      <c r="G40" s="1" t="s">
        <v>41</v>
      </c>
      <c r="H40" s="17"/>
      <c r="I40" s="17"/>
      <c r="J40" s="17"/>
      <c r="K40" s="17"/>
      <c r="L40" s="17"/>
      <c r="M40" s="17"/>
    </row>
    <row r="41" spans="1:16" ht="20.100000000000001" customHeight="1" x14ac:dyDescent="0.15">
      <c r="A41" s="1">
        <v>1</v>
      </c>
      <c r="B41" s="17">
        <v>2</v>
      </c>
      <c r="C41" s="17"/>
      <c r="D41" s="1">
        <v>3</v>
      </c>
      <c r="E41" s="1">
        <v>4</v>
      </c>
      <c r="F41" s="1">
        <v>5</v>
      </c>
      <c r="G41" s="1">
        <v>6</v>
      </c>
      <c r="H41" s="1">
        <v>7</v>
      </c>
      <c r="I41" s="1">
        <v>8</v>
      </c>
      <c r="J41" s="1">
        <v>9</v>
      </c>
      <c r="K41" s="1">
        <v>10</v>
      </c>
      <c r="L41" s="1">
        <v>11</v>
      </c>
      <c r="M41" s="1">
        <v>12</v>
      </c>
    </row>
    <row r="42" spans="1:16" ht="31.5" x14ac:dyDescent="0.15">
      <c r="A42" s="2" t="s">
        <v>92</v>
      </c>
      <c r="B42" s="1"/>
      <c r="C42" s="1"/>
      <c r="D42" s="1"/>
      <c r="E42" s="1" t="s">
        <v>93</v>
      </c>
      <c r="F42" s="1" t="s">
        <v>94</v>
      </c>
      <c r="G42" s="1" t="s">
        <v>95</v>
      </c>
      <c r="H42" s="3">
        <v>3</v>
      </c>
      <c r="I42" s="3">
        <v>1</v>
      </c>
      <c r="J42" s="3">
        <f>ROUNDDOWN(0*H42/100, 0)</f>
        <v>0</v>
      </c>
      <c r="K42" s="3">
        <f>IF(H42-I42=0,0,IF(H42-I42&gt;J42,H42-I42-J42,IF(I42-H42&gt;J42,H42-I42-J42,0)))</f>
        <v>2</v>
      </c>
      <c r="L42" s="1" t="s">
        <v>57</v>
      </c>
      <c r="M42" s="1"/>
    </row>
    <row r="43" spans="1:16" ht="20.100000000000001" customHeight="1" x14ac:dyDescent="0.15"/>
    <row r="44" spans="1:16" ht="20.100000000000001" customHeight="1" x14ac:dyDescent="0.15"/>
    <row r="45" spans="1:16" ht="20.100000000000001" customHeight="1" x14ac:dyDescent="0.15"/>
    <row r="46" spans="1:16" ht="30" customHeight="1" x14ac:dyDescent="0.15">
      <c r="A46" s="4" t="s">
        <v>96</v>
      </c>
      <c r="B46" s="5" t="s">
        <v>97</v>
      </c>
      <c r="C46" s="7" t="s">
        <v>97</v>
      </c>
      <c r="D46" s="7"/>
    </row>
    <row r="47" spans="1:16" ht="20.100000000000001" customHeight="1" x14ac:dyDescent="0.15">
      <c r="B47" s="6" t="s">
        <v>98</v>
      </c>
      <c r="C47" s="6" t="s">
        <v>99</v>
      </c>
      <c r="D47" s="6" t="s">
        <v>100</v>
      </c>
    </row>
    <row r="48" spans="1:16" ht="20.100000000000001" customHeight="1" x14ac:dyDescent="0.15"/>
    <row r="49" spans="1:4" ht="20.100000000000001" customHeight="1" x14ac:dyDescent="0.15">
      <c r="B49" s="19" t="s">
        <v>101</v>
      </c>
      <c r="C49" s="19"/>
      <c r="D49" s="19"/>
    </row>
    <row r="50" spans="1:4" ht="20.100000000000001" customHeight="1" x14ac:dyDescent="0.15"/>
    <row r="51" spans="1:4" ht="20.100000000000001" customHeight="1" x14ac:dyDescent="0.15">
      <c r="A51" s="20" t="s">
        <v>102</v>
      </c>
      <c r="B51" s="20"/>
      <c r="C51" s="20"/>
    </row>
    <row r="52" spans="1:4" ht="20.100000000000001" customHeight="1" x14ac:dyDescent="0.15">
      <c r="A52" s="21" t="s">
        <v>103</v>
      </c>
      <c r="B52" s="21"/>
      <c r="C52" s="21"/>
    </row>
    <row r="53" spans="1:4" ht="20.100000000000001" customHeight="1" x14ac:dyDescent="0.15">
      <c r="A53" s="21" t="s">
        <v>104</v>
      </c>
      <c r="B53" s="21"/>
      <c r="C53" s="21"/>
    </row>
    <row r="54" spans="1:4" ht="20.100000000000001" customHeight="1" x14ac:dyDescent="0.15">
      <c r="A54" s="21" t="s">
        <v>105</v>
      </c>
      <c r="B54" s="21"/>
      <c r="C54" s="21"/>
    </row>
    <row r="55" spans="1:4" ht="20.100000000000001" customHeight="1" x14ac:dyDescent="0.15">
      <c r="A55" s="21" t="s">
        <v>106</v>
      </c>
      <c r="B55" s="21"/>
      <c r="C55" s="21"/>
    </row>
    <row r="56" spans="1:4" ht="20.100000000000001" customHeight="1" x14ac:dyDescent="0.15">
      <c r="A56" s="21" t="s">
        <v>107</v>
      </c>
      <c r="B56" s="21"/>
      <c r="C56" s="21"/>
    </row>
    <row r="57" spans="1:4" ht="20.100000000000001" customHeight="1" x14ac:dyDescent="0.15">
      <c r="A57" s="22" t="s">
        <v>108</v>
      </c>
      <c r="B57" s="22"/>
      <c r="C57" s="22"/>
    </row>
  </sheetData>
  <sheetProtection password="FD11" sheet="1" objects="1" scenarios="1"/>
  <mergeCells count="83">
    <mergeCell ref="A54:C54"/>
    <mergeCell ref="A55:C55"/>
    <mergeCell ref="A56:C56"/>
    <mergeCell ref="A57:C57"/>
    <mergeCell ref="B41:C41"/>
    <mergeCell ref="B49:D49"/>
    <mergeCell ref="A51:C51"/>
    <mergeCell ref="A52:C52"/>
    <mergeCell ref="A53:C53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20:C20"/>
    <mergeCell ref="A24:P24"/>
    <mergeCell ref="A26:C26"/>
    <mergeCell ref="D26:J26"/>
    <mergeCell ref="K26:M26"/>
    <mergeCell ref="N26:P26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&amp;K00-00925199._24.418942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Борисовна  Осипова</cp:lastModifiedBy>
  <dcterms:modified xsi:type="dcterms:W3CDTF">2025-07-15T07:42:08Z</dcterms:modified>
</cp:coreProperties>
</file>