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<sst xmlns="http://schemas.openxmlformats.org/spreadsheetml/2006/main">
  <si>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</si>
  <si>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</si>
  <si>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</si>
  <si>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</si>
  <si>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</si>
  <si>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</si>
  <si>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государственное автономное учреждение дополнительного профессионального образования Ивановской области «Университет непрерывного образования и инноваций»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</si>
  <si>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</si>
  <si>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</si>
  <si>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</si>
  <si>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</si>
  <si>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242У7851</t>
  </si>
  <si>
    <t>Образование профессиональное дополнительное
Образование дополнительное детей и взрослых
</t>
  </si>
  <si>
    <t>По ОКВЭД</t>
  </si>
  <si>
    <t>85.42
85.41</t>
  </si>
  <si>
    <t>Вид государственного учреждения Ивановской области</t>
  </si>
  <si>
    <t>Автономное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</si>
  <si>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</si>
  <si>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</si>
  <si>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</si>
  <si>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</si>
  <si>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</si>
  <si>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дополнительных общеразвивающих программ</t>
  </si>
  <si>
    <t>Код по общероссийскому перечню или региональному перечню</t>
  </si>
  <si>
    <t>ББ52</t>
  </si>
  <si>
    <t>2. Категория потребителей государственной услуги</t>
  </si>
  <si>
    <t>Физические лица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</si>
  <si>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</si>
  <si>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</si>
  <si>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</si>
  <si>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</si>
  <si>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</si>
  <si>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</si>
  <si>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</si>
  <si>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</si>
  <si>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</si>
  <si>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</si>
  <si>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</si>
  <si>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</si>
  <si>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</si>
  <si>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</si>
  <si>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</si>
  <si>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</si>
  <si>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</si>
  <si>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</si>
  <si>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804200О.99.0.ББ52АЕ76000</t>
  </si>
  <si>
    <t>художественной</t>
  </si>
  <si>
    <t>Очная</t>
  </si>
  <si>
    <t>Количество человеко-часов</t>
  </si>
  <si>
    <t>Человеко-час</t>
  </si>
  <si>
    <t>539</t>
  </si>
  <si>
    <t>804200О.99.0.ББ52АЖ00000</t>
  </si>
  <si>
    <t>туристско-краеведческой</t>
  </si>
  <si>
    <t>804200О.99.0.ББ52АЖ24000</t>
  </si>
  <si>
    <t>cоциально-гуманитарной</t>
  </si>
  <si>
    <t>804200О.99.0.ББ52АЕ28000</t>
  </si>
  <si>
    <t>естественнонаучной</t>
  </si>
  <si>
    <t>804200О.99.0.ББ52АЕ52000</t>
  </si>
  <si>
    <t>физкультурно-спортивной</t>
  </si>
  <si>
    <t>804200О.99.0.ББ52АЕ04000</t>
  </si>
  <si>
    <t>технической</t>
  </si>
  <si>
    <t>РАЗДЕЛ 2</t>
  </si>
  <si>
    <t>Реализация дополнительных профессиональных программ повышения квалификации</t>
  </si>
  <si>
    <t>ББ60</t>
  </si>
  <si>
    <t>Физические лица, имеющие или получающие среднее профессиональное и (или) высшее образование</t>
  </si>
  <si>
    <t>804200О.99.0.ББ60АБ25001</t>
  </si>
  <si>
    <t>Очно-заочная с применением дистанционных образовательных технологий</t>
  </si>
  <si>
    <t>ЧАСТЬ 2. Сведения о выполняемых работах</t>
  </si>
  <si>
    <t>1. Наименование работы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</si>
  <si>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</si>
  <si>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</si>
  <si>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</si>
  <si>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</si>
  <si>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</si>
  <si>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</si>
  <si>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</si>
  <si>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</si>
  <si>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</si>
  <si>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</si>
  <si>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</si>
  <si>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</si>
  <si>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854100.Р.41.1.01020001000</t>
  </si>
  <si>
    <t>не указано</t>
  </si>
  <si>
    <t>Количество мероприятий</t>
  </si>
  <si>
    <t>Единица</t>
  </si>
  <si>
    <t>642</t>
  </si>
  <si>
    <t>Методическое обеспечение образовательной деятельности</t>
  </si>
  <si>
    <t>0105</t>
  </si>
  <si>
    <t>854100.Р.41.1.01050001000</t>
  </si>
  <si>
    <t>РАЗДЕЛ 3</t>
  </si>
  <si>
    <t>Организация проведения общественно-значимых мероприятий в сфере образования, науки и молодежной политики</t>
  </si>
  <si>
    <t>0106</t>
  </si>
  <si>
    <t>854100.Р.41.1.01060001000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</si>
  <si>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</si>
  <si>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</si>
  <si>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</si>
  <si>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</si>
  <si>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</si>
  <si>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</si>
  <si>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</si>
  <si>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Юферова Елена Александровна</t>
  </si>
  <si>
    <t>Должность: Директор</t>
  </si>
  <si>
    <t>Действует c 18.04.2025 14:21:00 по: 12.07.2026 14:21:00</t>
  </si>
  <si>
    <t>Серийный номер: 164ABF1FFC872487BE758FD8159AE2C864D5DF62</t>
  </si>
  <si>
    <t>Издатель: Федеральное казначейство</t>
  </si>
  <si>
    <t>Время подписания: 14.01.2026 11:50:53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</si>
</sst>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8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C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&amp;K00-00925199.O_8.465424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/>
      <c r="C21" s="15" t="s">
        <v>46</v>
      </c>
      <c r="D21" s="15" t="s">
        <v>47</v>
      </c>
      <c r="E21" s="15" t="s">
        <v>48</v>
      </c>
      <c r="F21" s="15" t="s">
        <v>49</v>
      </c>
      <c r="G21" s="15" t="s">
        <v>50</v>
      </c>
      <c r="H21" s="22">
        <v>26347</v>
      </c>
      <c r="I21" s="22">
        <v>26347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>
      <c r="A22" s="17" t="s">
        <v>51</v>
      </c>
      <c r="B22" s="15"/>
      <c r="C22" s="15" t="s">
        <v>52</v>
      </c>
      <c r="D22" s="15" t="s">
        <v>47</v>
      </c>
      <c r="E22" s="15" t="s">
        <v>48</v>
      </c>
      <c r="F22" s="15" t="s">
        <v>49</v>
      </c>
      <c r="G22" s="15" t="s">
        <v>50</v>
      </c>
      <c r="H22" s="22">
        <v>9519</v>
      </c>
      <c r="I22" s="22">
        <v>9519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>
      <c r="A23" s="17" t="s">
        <v>53</v>
      </c>
      <c r="B23" s="15"/>
      <c r="C23" s="15" t="s">
        <v>54</v>
      </c>
      <c r="D23" s="15" t="s">
        <v>47</v>
      </c>
      <c r="E23" s="15" t="s">
        <v>48</v>
      </c>
      <c r="F23" s="15" t="s">
        <v>49</v>
      </c>
      <c r="G23" s="15" t="s">
        <v>50</v>
      </c>
      <c r="H23" s="22">
        <v>3750</v>
      </c>
      <c r="I23" s="22">
        <v>3750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>
      <c r="A24" s="17" t="s">
        <v>55</v>
      </c>
      <c r="B24" s="15"/>
      <c r="C24" s="15" t="s">
        <v>56</v>
      </c>
      <c r="D24" s="15" t="s">
        <v>47</v>
      </c>
      <c r="E24" s="15" t="s">
        <v>48</v>
      </c>
      <c r="F24" s="15" t="s">
        <v>49</v>
      </c>
      <c r="G24" s="15" t="s">
        <v>50</v>
      </c>
      <c r="H24" s="22">
        <v>26371</v>
      </c>
      <c r="I24" s="22">
        <v>26371</v>
      </c>
      <c r="J24" s="22">
        <f>ROUNDDOWN(5*H24/100, 0)</f>
      </c>
      <c r="K24" s="22">
        <f>IF(H24-I24=0,0,IF(H24-I24&gt;J24,H24-I24-J24,IF(I24-H24&gt;J24,H24-I24-J24,0)))</f>
      </c>
      <c r="L24" s="15"/>
      <c r="M24" s="15"/>
    </row>
    <row r="25">
      <c r="A25" s="17" t="s">
        <v>57</v>
      </c>
      <c r="B25" s="15"/>
      <c r="C25" s="15" t="s">
        <v>58</v>
      </c>
      <c r="D25" s="15" t="s">
        <v>47</v>
      </c>
      <c r="E25" s="15" t="s">
        <v>48</v>
      </c>
      <c r="F25" s="15" t="s">
        <v>49</v>
      </c>
      <c r="G25" s="15" t="s">
        <v>50</v>
      </c>
      <c r="H25" s="22">
        <v>3126</v>
      </c>
      <c r="I25" s="22">
        <v>3126</v>
      </c>
      <c r="J25" s="22">
        <f>ROUNDDOWN(5*H25/100, 0)</f>
      </c>
      <c r="K25" s="22">
        <f>IF(H25-I25=0,0,IF(H25-I25&gt;J25,H25-I25-J25,IF(I25-H25&gt;J25,H25-I25-J25,0)))</f>
      </c>
      <c r="L25" s="15"/>
      <c r="M25" s="15"/>
    </row>
    <row r="26">
      <c r="A26" s="17" t="s">
        <v>59</v>
      </c>
      <c r="B26" s="15"/>
      <c r="C26" s="15" t="s">
        <v>60</v>
      </c>
      <c r="D26" s="15" t="s">
        <v>47</v>
      </c>
      <c r="E26" s="15" t="s">
        <v>48</v>
      </c>
      <c r="F26" s="15" t="s">
        <v>49</v>
      </c>
      <c r="G26" s="15" t="s">
        <v>50</v>
      </c>
      <c r="H26" s="22">
        <v>20316</v>
      </c>
      <c r="I26" s="22">
        <v>20316</v>
      </c>
      <c r="J26" s="22">
        <f>ROUNDDOWN(5*H26/100, 0)</f>
      </c>
      <c r="K26" s="22">
        <f>IF(H26-I26=0,0,IF(H26-I26&gt;J26,H26-I26-J26,IF(I26-H26&gt;J26,H26-I26-J26,0)))</f>
      </c>
      <c r="L26" s="15"/>
      <c r="M26" s="15"/>
    </row>
    <row r="27" ht="20" customHeight="1">
</row>
    <row r="28" ht="25" customHeight="1">
      <c r="A28" s="20" t="s">
        <v>61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ht="20" customHeight="1">
</row>
    <row r="30" ht="40" customHeight="1">
      <c r="A30" s="19" t="s">
        <v>21</v>
      </c>
      <c r="B30" s="19"/>
      <c r="C30" s="19"/>
      <c r="D30" s="17" t="s">
        <v>62</v>
      </c>
      <c r="E30" s="17"/>
      <c r="F30" s="17"/>
      <c r="G30" s="17"/>
      <c r="H30" s="17"/>
      <c r="I30" s="17"/>
      <c r="J30" s="17"/>
      <c r="K30" s="21" t="s">
        <v>23</v>
      </c>
      <c r="L30" s="21"/>
      <c r="M30" s="21"/>
      <c r="N30" s="15" t="s">
        <v>63</v>
      </c>
      <c r="O30" s="15"/>
      <c r="P30" s="15"/>
    </row>
    <row r="31" ht="20" customHeight="1">
</row>
    <row r="32" ht="20" customHeight="1">
      <c r="A32" s="19" t="s">
        <v>25</v>
      </c>
      <c r="B32" s="19"/>
      <c r="C32" s="19"/>
      <c r="D32" s="17" t="s">
        <v>64</v>
      </c>
      <c r="E32" s="17"/>
      <c r="F32" s="17"/>
      <c r="G32" s="17"/>
      <c r="H32" s="17"/>
      <c r="I32" s="17"/>
      <c r="J32" s="17"/>
    </row>
    <row r="33" ht="20" customHeight="1">
</row>
    <row r="34" ht="20" customHeight="1">
      <c r="A34" s="19" t="s">
        <v>27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ht="20" customHeight="1">
      <c r="A35" s="19" t="s">
        <v>28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ht="40" customHeight="1">
      <c r="A36" s="15" t="s">
        <v>29</v>
      </c>
      <c r="B36" s="15" t="s">
        <v>30</v>
      </c>
      <c r="C36" s="15"/>
      <c r="D36" s="15" t="s">
        <v>31</v>
      </c>
      <c r="E36" s="15" t="s">
        <v>32</v>
      </c>
      <c r="F36" s="15"/>
      <c r="G36" s="15"/>
      <c r="H36" s="15"/>
      <c r="I36" s="15"/>
      <c r="J36" s="15"/>
      <c r="K36" s="15"/>
      <c r="L36" s="15"/>
    </row>
    <row r="37" ht="30" customHeight="1">
      <c r="A37" s="15"/>
      <c r="B37" s="15" t="s">
        <v>33</v>
      </c>
      <c r="C37" s="15"/>
      <c r="D37" s="15" t="s">
        <v>33</v>
      </c>
      <c r="E37" s="15" t="s">
        <v>33</v>
      </c>
      <c r="F37" s="15" t="s">
        <v>34</v>
      </c>
      <c r="G37" s="15"/>
      <c r="H37" s="15" t="s">
        <v>35</v>
      </c>
      <c r="I37" s="15" t="s">
        <v>36</v>
      </c>
      <c r="J37" s="15" t="s">
        <v>37</v>
      </c>
      <c r="K37" s="15" t="s">
        <v>38</v>
      </c>
      <c r="L37" s="15" t="s">
        <v>39</v>
      </c>
    </row>
    <row r="38" ht="30" customHeight="1">
      <c r="A38" s="15"/>
      <c r="B38" s="15"/>
      <c r="C38" s="0"/>
      <c r="D38" s="15"/>
      <c r="E38" s="15"/>
      <c r="F38" s="15" t="s">
        <v>40</v>
      </c>
      <c r="G38" s="15" t="s">
        <v>41</v>
      </c>
      <c r="H38" s="15"/>
      <c r="I38" s="15"/>
      <c r="J38" s="15"/>
      <c r="K38" s="15"/>
      <c r="L38" s="15"/>
    </row>
    <row r="39" ht="20" customHeight="1">
      <c r="A39" s="15">
        <v>1</v>
      </c>
      <c r="B39" s="15">
        <v>2</v>
      </c>
      <c r="C39" s="15"/>
      <c r="D39" s="15">
        <v>3</v>
      </c>
      <c r="E39" s="15">
        <v>4</v>
      </c>
      <c r="F39" s="15">
        <v>5</v>
      </c>
      <c r="G39" s="15">
        <v>6</v>
      </c>
      <c r="H39" s="15">
        <v>7</v>
      </c>
      <c r="I39" s="15">
        <v>8</v>
      </c>
      <c r="J39" s="15">
        <v>9</v>
      </c>
      <c r="K39" s="15">
        <v>10</v>
      </c>
      <c r="L39" s="15">
        <v>11</v>
      </c>
    </row>
    <row r="40" ht="20" customHeight="1">
</row>
    <row r="41" ht="20" customHeight="1">
      <c r="A41" s="19" t="s">
        <v>42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ht="40" customHeight="1">
      <c r="A42" s="15" t="s">
        <v>29</v>
      </c>
      <c r="B42" s="15" t="s">
        <v>30</v>
      </c>
      <c r="C42" s="15"/>
      <c r="D42" s="15" t="s">
        <v>31</v>
      </c>
      <c r="E42" s="15" t="s">
        <v>43</v>
      </c>
      <c r="F42" s="15"/>
      <c r="G42" s="15"/>
      <c r="H42" s="15"/>
      <c r="I42" s="15"/>
      <c r="J42" s="15"/>
      <c r="K42" s="15"/>
      <c r="L42" s="15"/>
      <c r="M42" s="15" t="s">
        <v>44</v>
      </c>
    </row>
    <row r="43" ht="30" customHeight="1">
      <c r="A43" s="15"/>
      <c r="B43" s="15" t="s">
        <v>33</v>
      </c>
      <c r="C43" s="15"/>
      <c r="D43" s="15" t="s">
        <v>33</v>
      </c>
      <c r="E43" s="15" t="s">
        <v>33</v>
      </c>
      <c r="F43" s="15" t="s">
        <v>34</v>
      </c>
      <c r="G43" s="15"/>
      <c r="H43" s="15" t="s">
        <v>35</v>
      </c>
      <c r="I43" s="15" t="s">
        <v>36</v>
      </c>
      <c r="J43" s="15" t="s">
        <v>37</v>
      </c>
      <c r="K43" s="15" t="s">
        <v>38</v>
      </c>
      <c r="L43" s="15" t="s">
        <v>39</v>
      </c>
      <c r="M43" s="15"/>
    </row>
    <row r="44" ht="30" customHeight="1">
      <c r="A44" s="15"/>
      <c r="B44" s="15"/>
      <c r="C44" s="0"/>
      <c r="D44" s="15"/>
      <c r="E44" s="15"/>
      <c r="F44" s="15" t="s">
        <v>40</v>
      </c>
      <c r="G44" s="15" t="s">
        <v>41</v>
      </c>
      <c r="H44" s="15"/>
      <c r="I44" s="15"/>
      <c r="J44" s="15"/>
      <c r="K44" s="15"/>
      <c r="L44" s="15"/>
      <c r="M44" s="15"/>
    </row>
    <row r="45" ht="20" customHeight="1">
      <c r="A45" s="15">
        <v>1</v>
      </c>
      <c r="B45" s="15">
        <v>2</v>
      </c>
      <c r="C45" s="15"/>
      <c r="D45" s="15">
        <v>3</v>
      </c>
      <c r="E45" s="15">
        <v>4</v>
      </c>
      <c r="F45" s="15">
        <v>5</v>
      </c>
      <c r="G45" s="15">
        <v>6</v>
      </c>
      <c r="H45" s="15">
        <v>7</v>
      </c>
      <c r="I45" s="15">
        <v>8</v>
      </c>
      <c r="J45" s="15">
        <v>9</v>
      </c>
      <c r="K45" s="15">
        <v>10</v>
      </c>
      <c r="L45" s="15">
        <v>11</v>
      </c>
      <c r="M45" s="15">
        <v>12</v>
      </c>
    </row>
    <row r="46">
      <c r="A46" s="17" t="s">
        <v>65</v>
      </c>
      <c r="B46" s="15"/>
      <c r="C46" s="15"/>
      <c r="D46" s="15" t="s">
        <v>66</v>
      </c>
      <c r="E46" s="15" t="s">
        <v>48</v>
      </c>
      <c r="F46" s="15" t="s">
        <v>49</v>
      </c>
      <c r="G46" s="15" t="s">
        <v>50</v>
      </c>
      <c r="H46" s="22">
        <v>95580</v>
      </c>
      <c r="I46" s="22">
        <v>95580</v>
      </c>
      <c r="J46" s="22">
        <f>ROUNDDOWN(5*H46/100, 0)</f>
      </c>
      <c r="K46" s="22">
        <f>IF(H46-I46=0,0,IF(H46-I46&gt;J46,H46-I46-J46,IF(I46-H46&gt;J46,H46-I46-J46,0)))</f>
      </c>
      <c r="L46" s="15"/>
      <c r="M46" s="15"/>
    </row>
    <row r="47" ht="20" customHeight="1">
</row>
  </sheetData>
  <sheetProtection password="D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8:P28"/>
    <mergeCell ref="A30:C30"/>
    <mergeCell ref="D30:J30"/>
    <mergeCell ref="K30:M30"/>
    <mergeCell ref="N30:P30"/>
    <mergeCell ref="A32:C32"/>
    <mergeCell ref="D32:J32"/>
    <mergeCell ref="A34:P34"/>
    <mergeCell ref="A35:P35"/>
    <mergeCell ref="A36:A38"/>
    <mergeCell ref="B36:C36"/>
    <mergeCell ref="E36:L36"/>
    <mergeCell ref="B37:C38"/>
    <mergeCell ref="D37:D38"/>
    <mergeCell ref="E37:E38"/>
    <mergeCell ref="F37:G37"/>
    <mergeCell ref="H37:H38"/>
    <mergeCell ref="I37:I38"/>
    <mergeCell ref="J37:J38"/>
    <mergeCell ref="K37:K38"/>
    <mergeCell ref="L37:L38"/>
    <mergeCell ref="B39:C39"/>
    <mergeCell ref="A41:P41"/>
    <mergeCell ref="A42:A44"/>
    <mergeCell ref="B42:C42"/>
    <mergeCell ref="E42:L42"/>
    <mergeCell ref="M42:M44"/>
    <mergeCell ref="B43:C44"/>
    <mergeCell ref="D43:D44"/>
    <mergeCell ref="E43:E44"/>
    <mergeCell ref="F43:G43"/>
    <mergeCell ref="H43:H44"/>
    <mergeCell ref="I43:I44"/>
    <mergeCell ref="J43:J44"/>
    <mergeCell ref="K43:K44"/>
    <mergeCell ref="L43:L44"/>
    <mergeCell ref="B45:C45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&amp;K00-00925199.O_8.465424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67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80" customHeight="1">
      <c r="A5" s="19" t="s">
        <v>68</v>
      </c>
      <c r="B5" s="19"/>
      <c r="C5" s="19"/>
      <c r="D5" s="17" t="s">
        <v>69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70</v>
      </c>
      <c r="O5" s="15"/>
      <c r="P5" s="15"/>
    </row>
    <row r="6" ht="20" customHeight="1">
</row>
    <row r="7" ht="20" customHeight="1">
      <c r="A7" s="19" t="s">
        <v>71</v>
      </c>
      <c r="B7" s="19"/>
      <c r="C7" s="19"/>
      <c r="D7" s="17" t="s">
        <v>72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74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75</v>
      </c>
      <c r="C11" s="15"/>
      <c r="D11" s="15" t="s">
        <v>76</v>
      </c>
      <c r="E11" s="15" t="s">
        <v>77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78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75</v>
      </c>
      <c r="C17" s="15"/>
      <c r="D17" s="15" t="s">
        <v>76</v>
      </c>
      <c r="E17" s="15" t="s">
        <v>79</v>
      </c>
      <c r="F17" s="15"/>
      <c r="G17" s="15"/>
      <c r="H17" s="15"/>
      <c r="I17" s="15"/>
      <c r="J17" s="15"/>
      <c r="K17" s="15"/>
      <c r="L17" s="15"/>
      <c r="M17" s="15" t="s">
        <v>80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81</v>
      </c>
      <c r="B21" s="15"/>
      <c r="C21" s="15"/>
      <c r="D21" s="15" t="s">
        <v>82</v>
      </c>
      <c r="E21" s="15" t="s">
        <v>83</v>
      </c>
      <c r="F21" s="15" t="s">
        <v>84</v>
      </c>
      <c r="G21" s="15" t="s">
        <v>85</v>
      </c>
      <c r="H21" s="22">
        <v>151</v>
      </c>
      <c r="I21" s="22">
        <v>151</v>
      </c>
      <c r="J21" s="22">
        <f>ROUNDDOWN(0*H21/100,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5" customHeight="1">
      <c r="A24" s="20" t="s">
        <v>61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40" customHeight="1">
      <c r="A26" s="19" t="s">
        <v>68</v>
      </c>
      <c r="B26" s="19"/>
      <c r="C26" s="19"/>
      <c r="D26" s="17" t="s">
        <v>86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87</v>
      </c>
      <c r="O26" s="15"/>
      <c r="P26" s="15"/>
    </row>
    <row r="27" ht="20" customHeight="1">
</row>
    <row r="28" ht="20" customHeight="1">
      <c r="A28" s="19" t="s">
        <v>71</v>
      </c>
      <c r="B28" s="19"/>
      <c r="C28" s="19"/>
      <c r="D28" s="17" t="s">
        <v>72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73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74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75</v>
      </c>
      <c r="C32" s="15"/>
      <c r="D32" s="15" t="s">
        <v>76</v>
      </c>
      <c r="E32" s="15" t="s">
        <v>77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78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75</v>
      </c>
      <c r="C38" s="15"/>
      <c r="D38" s="15" t="s">
        <v>76</v>
      </c>
      <c r="E38" s="15" t="s">
        <v>79</v>
      </c>
      <c r="F38" s="15"/>
      <c r="G38" s="15"/>
      <c r="H38" s="15"/>
      <c r="I38" s="15"/>
      <c r="J38" s="15"/>
      <c r="K38" s="15"/>
      <c r="L38" s="15"/>
      <c r="M38" s="15" t="s">
        <v>80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 ht="30" customHeight="1">
      <c r="A42" s="17" t="s">
        <v>88</v>
      </c>
      <c r="B42" s="15"/>
      <c r="C42" s="15"/>
      <c r="D42" s="15" t="s">
        <v>82</v>
      </c>
      <c r="E42" s="15" t="s">
        <v>83</v>
      </c>
      <c r="F42" s="15" t="s">
        <v>84</v>
      </c>
      <c r="G42" s="15" t="s">
        <v>85</v>
      </c>
      <c r="H42" s="22">
        <v>144</v>
      </c>
      <c r="I42" s="22">
        <v>144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5" customHeight="1">
      <c r="A45" s="20" t="s">
        <v>89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68</v>
      </c>
      <c r="B47" s="19"/>
      <c r="C47" s="19"/>
      <c r="D47" s="17" t="s">
        <v>90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91</v>
      </c>
      <c r="O47" s="15"/>
      <c r="P47" s="15"/>
    </row>
    <row r="48" ht="20" customHeight="1">
</row>
    <row r="49" ht="20" customHeight="1">
      <c r="A49" s="19" t="s">
        <v>71</v>
      </c>
      <c r="B49" s="19"/>
      <c r="C49" s="19"/>
      <c r="D49" s="17" t="s">
        <v>72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73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74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75</v>
      </c>
      <c r="C53" s="15"/>
      <c r="D53" s="15" t="s">
        <v>76</v>
      </c>
      <c r="E53" s="15" t="s">
        <v>77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78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75</v>
      </c>
      <c r="C59" s="15"/>
      <c r="D59" s="15" t="s">
        <v>76</v>
      </c>
      <c r="E59" s="15" t="s">
        <v>79</v>
      </c>
      <c r="F59" s="15"/>
      <c r="G59" s="15"/>
      <c r="H59" s="15"/>
      <c r="I59" s="15"/>
      <c r="J59" s="15"/>
      <c r="K59" s="15"/>
      <c r="L59" s="15"/>
      <c r="M59" s="15" t="s">
        <v>80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 ht="30" customHeight="1">
      <c r="A63" s="17" t="s">
        <v>92</v>
      </c>
      <c r="B63" s="15"/>
      <c r="C63" s="15"/>
      <c r="D63" s="15" t="s">
        <v>82</v>
      </c>
      <c r="E63" s="15" t="s">
        <v>83</v>
      </c>
      <c r="F63" s="15" t="s">
        <v>84</v>
      </c>
      <c r="G63" s="15" t="s">
        <v>85</v>
      </c>
      <c r="H63" s="22">
        <v>24</v>
      </c>
      <c r="I63" s="22">
        <v>24</v>
      </c>
      <c r="J63" s="22">
        <f>ROUNDDOWN(0*H63/100, 0)</f>
      </c>
      <c r="K63" s="22">
        <f>IF(H63-I63=0,0,IF(H63-I63&gt;J63,H63-I63-J63,IF(I63-H63&gt;J63,H63-I63-J63,0)))</f>
      </c>
      <c r="L63" s="15"/>
      <c r="M63" s="15"/>
    </row>
    <row r="64" ht="20" customHeight="1">
</row>
    <row r="65" ht="20" customHeight="1">
</row>
    <row r="66" ht="20" customHeight="1">
</row>
    <row r="67" ht="30" customHeight="1">
      <c r="A67" s="24" t="s">
        <v>93</v>
      </c>
      <c r="B67" s="25" t="s">
        <v>94</v>
      </c>
      <c r="C67" s="28" t="s">
        <v>94</v>
      </c>
      <c r="D67" s="28"/>
    </row>
    <row r="68" ht="20" customHeight="1">
      <c r="A68" s="0"/>
      <c r="B68" s="26" t="s">
        <v>95</v>
      </c>
      <c r="C68" s="26" t="s">
        <v>96</v>
      </c>
      <c r="D68" s="26" t="s">
        <v>97</v>
      </c>
    </row>
    <row r="69" ht="20" customHeight="1">
</row>
    <row r="70" ht="20" customHeight="1">
      <c r="A70" s="0"/>
      <c r="B70" s="24" t="s">
        <v>98</v>
      </c>
      <c r="C70" s="24"/>
      <c r="D70" s="24"/>
    </row>
    <row r="71" ht="20" customHeight="1">
</row>
    <row r="72" ht="20" customHeight="1">
      <c r="A72" s="4" t="s">
        <v>99</v>
      </c>
      <c r="B72" s="4"/>
      <c r="C72" s="4"/>
    </row>
    <row r="73" ht="20" customHeight="1">
      <c r="A73" s="5" t="s">
        <v>100</v>
      </c>
      <c r="B73" s="5"/>
      <c r="C73" s="5"/>
    </row>
    <row r="74" ht="20" customHeight="1">
      <c r="A74" s="5" t="s">
        <v>101</v>
      </c>
      <c r="B74" s="5"/>
      <c r="C74" s="5"/>
    </row>
    <row r="75" ht="20" customHeight="1">
      <c r="A75" s="5" t="s">
        <v>102</v>
      </c>
      <c r="B75" s="5"/>
      <c r="C75" s="5"/>
    </row>
    <row r="76" ht="20" customHeight="1">
      <c r="A76" s="5" t="s">
        <v>103</v>
      </c>
      <c r="B76" s="5"/>
      <c r="C76" s="5"/>
    </row>
    <row r="77" ht="20" customHeight="1">
      <c r="A77" s="5" t="s">
        <v>104</v>
      </c>
      <c r="B77" s="5"/>
      <c r="C77" s="5"/>
    </row>
    <row r="78" ht="20" customHeight="1">
      <c r="A78" s="6" t="s">
        <v>105</v>
      </c>
      <c r="B78" s="6"/>
      <c r="C78" s="6"/>
    </row>
  </sheetData>
  <sheetProtection password="D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B70:D70"/>
    <mergeCell ref="A72:C72"/>
    <mergeCell ref="A73:C73"/>
    <mergeCell ref="A74:C74"/>
    <mergeCell ref="A75:C75"/>
    <mergeCell ref="A76:C76"/>
    <mergeCell ref="A77:C77"/>
    <mergeCell ref="A78:C7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&amp;K00-00925199.O_8.465424</oddHeader>
    <oddFooter>&amp;L&amp;L&amp;"Verdana,Полужирный"&amp;K000000&amp;L&amp;"Verdana,Полужирный"&amp;K00-014</oddFooter>
  </headerFooter>
</worksheet>
</file>