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<sst xmlns="http://schemas.openxmlformats.org/spreadsheetml/2006/main">
  <si>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</si>
  <si>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667-п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</si>
  <si>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</si>
  <si>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</si>
  <si>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</si>
  <si>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</si>
  <si>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 Ивановский технический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</si>
  <si>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</si>
  <si>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</si>
  <si>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</si>
  <si>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</si>
  <si>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242Ц3306</t>
  </si>
  <si>
    <t>образование профессиональное среднее
обучение профессиональное
</t>
  </si>
  <si>
    <t>По ОКВЭД</t>
  </si>
  <si>
    <t>85.21 
85.30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</si>
  <si>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</si>
  <si>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</si>
  <si>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</si>
  <si>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</si>
  <si>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</si>
  <si>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</si>
  <si>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</si>
  <si>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</si>
  <si>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</si>
  <si>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</si>
  <si>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</si>
  <si>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</si>
  <si>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</si>
  <si>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</si>
  <si>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</si>
  <si>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</si>
  <si>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</si>
  <si>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</si>
  <si>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</si>
  <si>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</si>
  <si>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</si>
  <si>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</si>
  <si>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</si>
  <si>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</si>
  <si>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</si>
  <si>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</si>
  <si>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</si>
  <si>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</si>
  <si>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</si>
  <si>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</si>
  <si>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852101О.99.0.ББ28ЧЩ80002</t>
  </si>
  <si>
    <t>15.02.15 Технология металлообрабатывающего производства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</si>
  <si>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</si>
  <si>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</si>
  <si>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</si>
  <si>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</si>
  <si>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</si>
  <si>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отчисление, в связи с невыполнением учебных планов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</si>
  <si>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</si>
  <si>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</si>
  <si>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</si>
  <si>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</si>
  <si>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</si>
  <si>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</si>
  <si>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</si>
  <si>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</si>
  <si>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</si>
  <si>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</si>
  <si>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</si>
  <si>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БО83</t>
  </si>
  <si>
    <t>852100О.99.0.БО83ГБ68000</t>
  </si>
  <si>
    <t>15.01.05 Сварщик (ручной и частично механизированной сварки (наплавки)</t>
  </si>
  <si>
    <t>852100О.99.0.БО83ИИ56000</t>
  </si>
  <si>
    <t>24.01.04 Слесарь по ремонту авиационной техники</t>
  </si>
  <si>
    <t>отчисление, в связи с невыполнением учебного плана</t>
  </si>
  <si>
    <t>852100О.99.0.БО83ДГ92000</t>
  </si>
  <si>
    <t>15.01.35 Мастер слесарных работ</t>
  </si>
  <si>
    <t>852100О.99.0.БО83ЗИ48000</t>
  </si>
  <si>
    <t>23.01.06 Машинист дорожных и строительных машин</t>
  </si>
  <si>
    <t>852100О.99.0.БО83ГЭ44000</t>
  </si>
  <si>
    <t>15.01.32 Оператор станков с программным управлением</t>
  </si>
  <si>
    <t>академический отпуск, отчисление, в связи с невыполнением учебного плана</t>
  </si>
  <si>
    <t>852100О.99.0.БО83ИВ08000</t>
  </si>
  <si>
    <t>23.01.17 Мастер по ремонту и обслуживанию автомобилей</t>
  </si>
  <si>
    <t>852100О.99.0.БО83РФ92000</t>
  </si>
  <si>
    <t>15.01.38 Оператор-наладчик металлообрабатывающих станков</t>
  </si>
  <si>
    <t>РАЗДЕЛ 4</t>
  </si>
  <si>
    <t>БО84</t>
  </si>
  <si>
    <t>852100О.99.0.БО84ЕН64000</t>
  </si>
  <si>
    <t>15.02.16 Технология машиностроения</t>
  </si>
  <si>
    <t>выход из академических отпусков</t>
  </si>
  <si>
    <t>852100О.99.0.БО84КР12000</t>
  </si>
  <si>
    <t>23.02.04 Техническая эксплуатация подъёмно-транспортных, строительных, дорожных машин и оборудования (по отраслям)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</si>
  <si>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</si>
  <si>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</si>
  <si>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</si>
  <si>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</si>
  <si>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</si>
  <si>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</si>
  <si>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</si>
  <si>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</si>
  <si>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</si>
  <si>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</si>
  <si>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</si>
  <si>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</si>
  <si>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</si>
  <si>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</si>
  <si>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</si>
  <si>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</si>
  <si>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</si>
  <si>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</si>
  <si>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</si>
  <si>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</si>
  <si>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</si>
  <si>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</si>
  <si>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</si>
  <si>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</si>
  <si>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</si>
  <si>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Голубев Анатолий Евгеньевич</t>
  </si>
  <si>
    <t>Должность: Исполняющий обязанности директора</t>
  </si>
  <si>
    <t>Действует c 19.11.2024 13:22:32 по: 12.02.2026 13:22:32</t>
  </si>
  <si>
    <t>Серийный номер: 57B7DF80DC6606B4A666F9B0A657787533D25C4A</t>
  </si>
  <si>
    <t>Издатель: Федеральное казначейство</t>
  </si>
  <si>
    <t>Время подписания: 08.12.2025 12:27:22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</si>
</sst>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63</v>
      </c>
      <c r="I21" s="22">
        <v>57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57</v>
      </c>
      <c r="B41" s="15" t="s">
        <v>58</v>
      </c>
      <c r="C41" s="15" t="s">
        <v>58</v>
      </c>
      <c r="D41" s="15" t="s">
        <v>48</v>
      </c>
      <c r="E41" s="15" t="s">
        <v>59</v>
      </c>
      <c r="F41" s="15" t="s">
        <v>60</v>
      </c>
      <c r="G41" s="15" t="s">
        <v>61</v>
      </c>
      <c r="H41" s="22">
        <v>22140</v>
      </c>
      <c r="I41" s="22">
        <v>22140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63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64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65</v>
      </c>
      <c r="B61" s="15" t="s">
        <v>66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57</v>
      </c>
      <c r="I61" s="22">
        <v>57</v>
      </c>
      <c r="J61" s="22">
        <f>ROUNDDOWN(10*H61/100, 0)</f>
      </c>
      <c r="K61" s="22">
        <f>IF(H61-I61=0,0,IF(H61-I61&gt;J61,H61-I61-J61,IF(I61-H61&gt;J61,H61-I61-J61,0)))</f>
      </c>
      <c r="L61" s="15"/>
      <c r="M61" s="15"/>
    </row>
    <row r="62" ht="75" customHeight="1">
      <c r="A62" s="17" t="s">
        <v>67</v>
      </c>
      <c r="B62" s="15" t="s">
        <v>68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45</v>
      </c>
      <c r="I62" s="22">
        <v>44</v>
      </c>
      <c r="J62" s="22">
        <f>ROUNDDOWN(10*H62/100, 0)</f>
      </c>
      <c r="K62" s="22">
        <f>IF(H62-I62=0,0,IF(H62-I62&gt;J62,H62-I62-J62,IF(I62-H62&gt;J62,H62-I62-J62,0)))</f>
      </c>
      <c r="L62" s="15" t="s">
        <v>69</v>
      </c>
      <c r="M62" s="15"/>
    </row>
    <row r="63" ht="75" customHeight="1">
      <c r="A63" s="17" t="s">
        <v>70</v>
      </c>
      <c r="B63" s="15" t="s">
        <v>71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33</v>
      </c>
      <c r="I63" s="22">
        <v>32</v>
      </c>
      <c r="J63" s="22">
        <f>ROUNDDOWN(10*H63/100, 0)</f>
      </c>
      <c r="K63" s="22">
        <f>IF(H63-I63=0,0,IF(H63-I63&gt;J63,H63-I63-J63,IF(I63-H63&gt;J63,H63-I63-J63,0)))</f>
      </c>
      <c r="L63" s="15" t="s">
        <v>69</v>
      </c>
      <c r="M63" s="15"/>
    </row>
    <row r="64">
      <c r="A64" s="17" t="s">
        <v>72</v>
      </c>
      <c r="B64" s="15" t="s">
        <v>73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10</v>
      </c>
      <c r="I64" s="22">
        <v>10</v>
      </c>
      <c r="J64" s="22">
        <f>ROUNDDOWN(10*H64/100, 0)</f>
      </c>
      <c r="K64" s="22">
        <f>IF(H64-I64=0,0,IF(H64-I64&gt;J64,H64-I64-J64,IF(I64-H64&gt;J64,H64-I64-J64,0)))</f>
      </c>
      <c r="L64" s="15"/>
      <c r="M64" s="15"/>
    </row>
    <row r="65" ht="120" customHeight="1">
      <c r="A65" s="17" t="s">
        <v>74</v>
      </c>
      <c r="B65" s="15" t="s">
        <v>75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50</v>
      </c>
      <c r="I65" s="22">
        <v>48</v>
      </c>
      <c r="J65" s="22">
        <f>ROUNDDOWN(10*H65/100, 0)</f>
      </c>
      <c r="K65" s="22">
        <f>IF(H65-I65=0,0,IF(H65-I65&gt;J65,H65-I65-J65,IF(I65-H65&gt;J65,H65-I65-J65,0)))</f>
      </c>
      <c r="L65" s="15" t="s">
        <v>76</v>
      </c>
      <c r="M65" s="15"/>
    </row>
    <row r="66" ht="75" customHeight="1">
      <c r="A66" s="17" t="s">
        <v>77</v>
      </c>
      <c r="B66" s="15" t="s">
        <v>78</v>
      </c>
      <c r="C66" s="15" t="s">
        <v>47</v>
      </c>
      <c r="D66" s="15" t="s">
        <v>48</v>
      </c>
      <c r="E66" s="15" t="s">
        <v>49</v>
      </c>
      <c r="F66" s="15" t="s">
        <v>50</v>
      </c>
      <c r="G66" s="15" t="s">
        <v>51</v>
      </c>
      <c r="H66" s="22">
        <v>40</v>
      </c>
      <c r="I66" s="22">
        <v>39</v>
      </c>
      <c r="J66" s="22">
        <f>ROUNDDOWN(10*H66/100, 0)</f>
      </c>
      <c r="K66" s="22">
        <f>IF(H66-I66=0,0,IF(H66-I66&gt;J66,H66-I66-J66,IF(I66-H66&gt;J66,H66-I66-J66,0)))</f>
      </c>
      <c r="L66" s="15" t="s">
        <v>69</v>
      </c>
      <c r="M66" s="15"/>
    </row>
    <row r="67">
      <c r="A67" s="17" t="s">
        <v>79</v>
      </c>
      <c r="B67" s="15" t="s">
        <v>80</v>
      </c>
      <c r="C67" s="15" t="s">
        <v>47</v>
      </c>
      <c r="D67" s="15" t="s">
        <v>48</v>
      </c>
      <c r="E67" s="15" t="s">
        <v>49</v>
      </c>
      <c r="F67" s="15" t="s">
        <v>50</v>
      </c>
      <c r="G67" s="15" t="s">
        <v>51</v>
      </c>
      <c r="H67" s="22">
        <v>8</v>
      </c>
      <c r="I67" s="22">
        <v>8</v>
      </c>
      <c r="J67" s="22">
        <f>ROUNDDOWN(10*H67/100, 0)</f>
      </c>
      <c r="K67" s="22">
        <f>IF(H67-I67=0,0,IF(H67-I67&gt;J67,H67-I67-J67,IF(I67-H67&gt;J67,H67-I67-J67,0)))</f>
      </c>
      <c r="L67" s="15"/>
      <c r="M67" s="15"/>
    </row>
    <row r="68" ht="20" customHeight="1">
</row>
    <row r="69" ht="25" customHeight="1">
      <c r="A69" s="20" t="s">
        <v>81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ht="20" customHeight="1">
</row>
    <row r="71" ht="40" customHeight="1">
      <c r="A71" s="19" t="s">
        <v>21</v>
      </c>
      <c r="B71" s="19"/>
      <c r="C71" s="19"/>
      <c r="D71" s="17" t="s">
        <v>22</v>
      </c>
      <c r="E71" s="17"/>
      <c r="F71" s="17"/>
      <c r="G71" s="17"/>
      <c r="H71" s="17"/>
      <c r="I71" s="17"/>
      <c r="J71" s="17"/>
      <c r="K71" s="21" t="s">
        <v>23</v>
      </c>
      <c r="L71" s="21"/>
      <c r="M71" s="21"/>
      <c r="N71" s="15" t="s">
        <v>82</v>
      </c>
      <c r="O71" s="15"/>
      <c r="P71" s="15"/>
    </row>
    <row r="72" ht="20" customHeight="1">
</row>
    <row r="73" ht="20" customHeight="1">
      <c r="A73" s="19" t="s">
        <v>25</v>
      </c>
      <c r="B73" s="19"/>
      <c r="C73" s="19"/>
      <c r="D73" s="17" t="s">
        <v>26</v>
      </c>
      <c r="E73" s="17"/>
      <c r="F73" s="17"/>
      <c r="G73" s="17"/>
      <c r="H73" s="17"/>
      <c r="I73" s="17"/>
      <c r="J73" s="17"/>
    </row>
    <row r="74" ht="20" customHeight="1">
</row>
    <row r="75" ht="20" customHeight="1">
      <c r="A75" s="19" t="s">
        <v>27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20" customHeight="1">
      <c r="A76" s="19" t="s">
        <v>28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32</v>
      </c>
      <c r="F77" s="15"/>
      <c r="G77" s="15"/>
      <c r="H77" s="15"/>
      <c r="I77" s="15"/>
      <c r="J77" s="15"/>
      <c r="K77" s="15"/>
      <c r="L77" s="15"/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</row>
    <row r="81" ht="20" customHeight="1">
</row>
    <row r="82" ht="20" customHeight="1">
      <c r="A82" s="19" t="s">
        <v>42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ht="40" customHeight="1">
      <c r="A83" s="15" t="s">
        <v>29</v>
      </c>
      <c r="B83" s="15" t="s">
        <v>30</v>
      </c>
      <c r="C83" s="15"/>
      <c r="D83" s="15" t="s">
        <v>31</v>
      </c>
      <c r="E83" s="15" t="s">
        <v>43</v>
      </c>
      <c r="F83" s="15"/>
      <c r="G83" s="15"/>
      <c r="H83" s="15"/>
      <c r="I83" s="15"/>
      <c r="J83" s="15"/>
      <c r="K83" s="15"/>
      <c r="L83" s="15"/>
      <c r="M83" s="15" t="s">
        <v>44</v>
      </c>
    </row>
    <row r="84" ht="30" customHeight="1">
      <c r="A84" s="15"/>
      <c r="B84" s="15" t="s">
        <v>33</v>
      </c>
      <c r="C84" s="15"/>
      <c r="D84" s="15" t="s">
        <v>33</v>
      </c>
      <c r="E84" s="15" t="s">
        <v>33</v>
      </c>
      <c r="F84" s="15" t="s">
        <v>34</v>
      </c>
      <c r="G84" s="15"/>
      <c r="H84" s="15" t="s">
        <v>35</v>
      </c>
      <c r="I84" s="15" t="s">
        <v>36</v>
      </c>
      <c r="J84" s="15" t="s">
        <v>37</v>
      </c>
      <c r="K84" s="15" t="s">
        <v>38</v>
      </c>
      <c r="L84" s="15" t="s">
        <v>39</v>
      </c>
      <c r="M84" s="15"/>
    </row>
    <row r="85" ht="30" customHeight="1">
      <c r="A85" s="15"/>
      <c r="B85" s="15"/>
      <c r="C85" s="0"/>
      <c r="D85" s="15"/>
      <c r="E85" s="15"/>
      <c r="F85" s="15" t="s">
        <v>40</v>
      </c>
      <c r="G85" s="15" t="s">
        <v>41</v>
      </c>
      <c r="H85" s="15"/>
      <c r="I85" s="15"/>
      <c r="J85" s="15"/>
      <c r="K85" s="15"/>
      <c r="L85" s="15"/>
      <c r="M85" s="15"/>
    </row>
    <row r="86" ht="20" customHeight="1">
      <c r="A86" s="15">
        <v>1</v>
      </c>
      <c r="B86" s="15">
        <v>2</v>
      </c>
      <c r="C86" s="15"/>
      <c r="D86" s="15">
        <v>3</v>
      </c>
      <c r="E86" s="15">
        <v>4</v>
      </c>
      <c r="F86" s="15">
        <v>5</v>
      </c>
      <c r="G86" s="15">
        <v>6</v>
      </c>
      <c r="H86" s="15">
        <v>7</v>
      </c>
      <c r="I86" s="15">
        <v>8</v>
      </c>
      <c r="J86" s="15">
        <v>9</v>
      </c>
      <c r="K86" s="15">
        <v>10</v>
      </c>
      <c r="L86" s="15">
        <v>11</v>
      </c>
      <c r="M86" s="15">
        <v>12</v>
      </c>
    </row>
    <row r="87" ht="60" customHeight="1">
      <c r="A87" s="17" t="s">
        <v>83</v>
      </c>
      <c r="B87" s="15" t="s">
        <v>84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53</v>
      </c>
      <c r="I87" s="22">
        <v>57</v>
      </c>
      <c r="J87" s="22">
        <f>ROUNDDOWN(5*H87/100, 0)</f>
      </c>
      <c r="K87" s="22">
        <f>IF(H87-I87=0,0,IF(H87-I87&gt;J87,H87-I87-J87,IF(I87-H87&gt;J87,H87-I87-J87,0)))</f>
      </c>
      <c r="L87" s="15" t="s">
        <v>85</v>
      </c>
      <c r="M87" s="15"/>
    </row>
    <row r="88" ht="75" customHeight="1">
      <c r="A88" s="17" t="s">
        <v>86</v>
      </c>
      <c r="B88" s="15" t="s">
        <v>87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69</v>
      </c>
      <c r="I88" s="22">
        <v>66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9:P69"/>
    <mergeCell ref="A71:C71"/>
    <mergeCell ref="D71:J71"/>
    <mergeCell ref="K71:M71"/>
    <mergeCell ref="N71:P71"/>
    <mergeCell ref="A73:C73"/>
    <mergeCell ref="D73:J73"/>
    <mergeCell ref="A75:P75"/>
    <mergeCell ref="A76:P76"/>
    <mergeCell ref="A77:A79"/>
    <mergeCell ref="B77:C77"/>
    <mergeCell ref="E77:L77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2:P82"/>
    <mergeCell ref="A83:A85"/>
    <mergeCell ref="B83:C83"/>
    <mergeCell ref="E83:L83"/>
    <mergeCell ref="M83:M85"/>
    <mergeCell ref="B84:C85"/>
    <mergeCell ref="D84:D85"/>
    <mergeCell ref="E84:E85"/>
    <mergeCell ref="F84:G84"/>
    <mergeCell ref="H84:H85"/>
    <mergeCell ref="I84:I85"/>
    <mergeCell ref="J84:J85"/>
    <mergeCell ref="K84:K85"/>
    <mergeCell ref="L84:L85"/>
    <mergeCell ref="B86:C8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89</v>
      </c>
      <c r="B5" s="19"/>
      <c r="C5" s="19"/>
      <c r="D5" s="17" t="s">
        <v>90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91</v>
      </c>
      <c r="O5" s="15"/>
      <c r="P5" s="15"/>
    </row>
    <row r="6" ht="20" customHeight="1">
</row>
    <row r="7" ht="20" customHeight="1">
      <c r="A7" s="19" t="s">
        <v>92</v>
      </c>
      <c r="B7" s="19"/>
      <c r="C7" s="19"/>
      <c r="D7" s="17" t="s">
        <v>93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96</v>
      </c>
      <c r="C11" s="15"/>
      <c r="D11" s="15" t="s">
        <v>97</v>
      </c>
      <c r="E11" s="15" t="s">
        <v>98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96</v>
      </c>
      <c r="C17" s="15"/>
      <c r="D17" s="15" t="s">
        <v>97</v>
      </c>
      <c r="E17" s="15" t="s">
        <v>100</v>
      </c>
      <c r="F17" s="15"/>
      <c r="G17" s="15"/>
      <c r="H17" s="15"/>
      <c r="I17" s="15"/>
      <c r="J17" s="15"/>
      <c r="K17" s="15"/>
      <c r="L17" s="15"/>
      <c r="M17" s="15" t="s">
        <v>101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102</v>
      </c>
      <c r="B21" s="15"/>
      <c r="C21" s="15"/>
      <c r="D21" s="15"/>
      <c r="E21" s="15" t="s">
        <v>103</v>
      </c>
      <c r="F21" s="15" t="s">
        <v>104</v>
      </c>
      <c r="G21" s="15" t="s">
        <v>105</v>
      </c>
      <c r="H21" s="22">
        <v>2</v>
      </c>
      <c r="I21" s="22">
        <v>0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0" customHeight="1">
</row>
    <row r="25" ht="30" customHeight="1">
      <c r="A25" s="24" t="s">
        <v>106</v>
      </c>
      <c r="B25" s="25" t="s">
        <v>107</v>
      </c>
      <c r="C25" s="28" t="s">
        <v>107</v>
      </c>
      <c r="D25" s="28"/>
    </row>
    <row r="26" ht="20" customHeight="1">
      <c r="A26" s="0"/>
      <c r="B26" s="26" t="s">
        <v>108</v>
      </c>
      <c r="C26" s="26" t="s">
        <v>109</v>
      </c>
      <c r="D26" s="26" t="s">
        <v>110</v>
      </c>
    </row>
    <row r="27" ht="20" customHeight="1">
</row>
    <row r="28" ht="20" customHeight="1">
      <c r="A28" s="0"/>
      <c r="B28" s="24" t="s">
        <v>111</v>
      </c>
      <c r="C28" s="24"/>
      <c r="D28" s="24"/>
    </row>
    <row r="29" ht="20" customHeight="1">
</row>
    <row r="30" ht="20" customHeight="1">
      <c r="A30" s="4" t="s">
        <v>112</v>
      </c>
      <c r="B30" s="4"/>
      <c r="C30" s="4"/>
    </row>
    <row r="31" ht="20" customHeight="1">
      <c r="A31" s="5" t="s">
        <v>113</v>
      </c>
      <c r="B31" s="5"/>
      <c r="C31" s="5"/>
    </row>
    <row r="32" ht="20" customHeight="1">
      <c r="A32" s="5" t="s">
        <v>114</v>
      </c>
      <c r="B32" s="5"/>
      <c r="C32" s="5"/>
    </row>
    <row r="33" ht="20" customHeight="1">
      <c r="A33" s="5" t="s">
        <v>115</v>
      </c>
      <c r="B33" s="5"/>
      <c r="C33" s="5"/>
    </row>
    <row r="34" ht="20" customHeight="1">
      <c r="A34" s="5" t="s">
        <v>116</v>
      </c>
      <c r="B34" s="5"/>
      <c r="C34" s="5"/>
    </row>
    <row r="35" ht="20" customHeight="1">
      <c r="A35" s="5" t="s">
        <v>117</v>
      </c>
      <c r="B35" s="5"/>
      <c r="C35" s="5"/>
    </row>
    <row r="36" ht="20" customHeight="1">
      <c r="A36" s="6" t="s">
        <v>118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