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<sst xmlns="http://schemas.openxmlformats.org/spreadsheetml/2006/main">
  <si>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</si>
  <si>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664-п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</si>
  <si>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</si>
  <si>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</si>
  <si>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</si>
  <si>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</si>
  <si>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"Ивановский колледж сферы услуг"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</si>
  <si>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</si>
  <si>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</si>
  <si>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</si>
  <si>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</si>
  <si>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242У4114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</si>
  <si>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</si>
  <si>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</si>
  <si>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</si>
  <si>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</si>
  <si>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</si>
  <si>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</si>
  <si>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</si>
  <si>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</si>
  <si>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</si>
  <si>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</si>
  <si>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</si>
  <si>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</si>
  <si>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</si>
  <si>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</si>
  <si>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</si>
  <si>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</si>
  <si>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</si>
  <si>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</si>
  <si>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</si>
  <si>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</si>
  <si>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</si>
  <si>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</si>
  <si>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</si>
  <si>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</si>
  <si>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</si>
  <si>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</si>
  <si>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</si>
  <si>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</si>
  <si>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</si>
  <si>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</si>
  <si>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</si>
  <si>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</si>
  <si>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</si>
  <si>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</si>
  <si>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</si>
  <si>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</si>
  <si>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</si>
  <si>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</si>
  <si>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</si>
  <si>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</si>
  <si>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</si>
  <si>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852101О.99.0.ББ28ШЧ72002</t>
  </si>
  <si>
    <t>43.02.13 Технология парикмахерского искусства</t>
  </si>
  <si>
    <t>852101О.99.0.ББ28ШЯ04002</t>
  </si>
  <si>
    <t>43.02.15 Поварское и кондитерское дело</t>
  </si>
  <si>
    <t>852101О.99.0.ББ28ШЩ88002</t>
  </si>
  <si>
    <t>43.02.14 Гостиничное дело</t>
  </si>
  <si>
    <t>852101О.99.0.ББ28ШЯ44002</t>
  </si>
  <si>
    <t>Среднее общее образование</t>
  </si>
  <si>
    <t>Заочная</t>
  </si>
  <si>
    <t>Добавлены 5 единиц в среднее годовое значение со специальности 38.02.03 "Операционная деятельность в логистике" очно-заочная форма обучения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</si>
  <si>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</si>
  <si>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</si>
  <si>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</si>
  <si>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852101О.99.0.ББ29ПШ68000</t>
  </si>
  <si>
    <t>43.01.02 Парикмахер</t>
  </si>
  <si>
    <t>РАЗДЕЛ 3</t>
  </si>
  <si>
    <t>Реализация дополнительных профессиональных программ повышения квалификации</t>
  </si>
  <si>
    <t>ББ60</t>
  </si>
  <si>
    <t>Физические лица, имеющие или получающие среднее профессиональное и (или) высшее образование</t>
  </si>
  <si>
    <t>804200О.99.0.ББ60АБ35001</t>
  </si>
  <si>
    <t>Очная с применением сетевой формы реализации, дистанционных образовательных технологий и электронного обучения</t>
  </si>
  <si>
    <t>Количество человеко-часов</t>
  </si>
  <si>
    <t>Человеко-час</t>
  </si>
  <si>
    <t>539</t>
  </si>
  <si>
    <t>804200О.99.0.ББ60АБ23001</t>
  </si>
  <si>
    <t>Очная с применением дистанционных образовательных технологий и электронного обучения</t>
  </si>
  <si>
    <t>804200О.99.0.ББ60АБ27001</t>
  </si>
  <si>
    <t>Очно-заочная с применением дистанционных образовательных технологий и электронного обучения</t>
  </si>
  <si>
    <t>РАЗДЕЛ 4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</si>
  <si>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</t>
  </si>
  <si>
    <t>ББ63</t>
  </si>
  <si>
    <t>Физические лица, имеющие профессию рабочего или должность служащего</t>
  </si>
  <si>
    <t>804200О.99.0.ББ63АГ99000</t>
  </si>
  <si>
    <t>Не указано</t>
  </si>
  <si>
    <t>адаптированная программа</t>
  </si>
  <si>
    <t>804200О.99.0.ББ63АВ07000</t>
  </si>
  <si>
    <t>РАЗДЕЛ 5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</si>
  <si>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</si>
  <si>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ББ64</t>
  </si>
  <si>
    <t>804200О.99.0.ББ64АВ07000</t>
  </si>
  <si>
    <t>РАЗДЕЛ 6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</si>
  <si>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</si>
  <si>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</si>
  <si>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</si>
  <si>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</si>
  <si>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804200О.99.0.ББ65АВ16000</t>
  </si>
  <si>
    <t>804200О.99.0.ББ65АД16000</t>
  </si>
  <si>
    <t>804200О.99.0.ББ65АВ04000</t>
  </si>
  <si>
    <t>804200О.99.0.ББ65АД04000</t>
  </si>
  <si>
    <t>РАЗДЕЛ 7</t>
  </si>
  <si>
    <t>БО83</t>
  </si>
  <si>
    <t>852100О.99.0.БО83НФ68000</t>
  </si>
  <si>
    <t>43.01.09 Повар, кондитер</t>
  </si>
  <si>
    <t>РАЗДЕЛ 8</t>
  </si>
  <si>
    <t>БО84</t>
  </si>
  <si>
    <t>852100О.99.0.БО84ЦХ40000</t>
  </si>
  <si>
    <t>38.02.08 Торговое дело</t>
  </si>
  <si>
    <t>852100О.99.0.БО84СХ72000</t>
  </si>
  <si>
    <t>43.02.16 Туризм и гостеприимство</t>
  </si>
  <si>
    <t>852100О.99.0.БО84РК12000</t>
  </si>
  <si>
    <t>38.02.04 Коммерция (по отраслям)</t>
  </si>
  <si>
    <t>852100О.99.0.БО84РВ64000</t>
  </si>
  <si>
    <t>38.02.01 Экономика и бухгалтерский учет (по отраслям)</t>
  </si>
  <si>
    <t>852100О.99.0.БО84СЧ88000</t>
  </si>
  <si>
    <t>43.02.17 Технологии индустрии красоты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</si>
  <si>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</si>
  <si>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</si>
  <si>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</si>
  <si>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</si>
  <si>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</si>
  <si>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</si>
  <si>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</si>
  <si>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</si>
  <si>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</si>
  <si>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</si>
  <si>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</si>
  <si>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</si>
  <si>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</si>
  <si>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</si>
  <si>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</si>
  <si>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</si>
  <si>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</si>
  <si>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Снижение количества студентов, нуждающихся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</si>
  <si>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</si>
  <si>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</si>
  <si>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</si>
  <si>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</si>
  <si>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</si>
  <si>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</si>
  <si>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</si>
  <si>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Методическое обеспечение образовательной деятельности</t>
  </si>
  <si>
    <t>0105</t>
  </si>
  <si>
    <t>854100.Р.41.1.01050001001</t>
  </si>
  <si>
    <t>Организация проведения общественно-значимых мероприятий в сфере образования, науки и молодежной политики</t>
  </si>
  <si>
    <t>0106</t>
  </si>
  <si>
    <t>854100.Р.41.1.01060001001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</si>
  <si>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</si>
  <si>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</si>
  <si>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</si>
  <si>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</si>
  <si>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</si>
  <si>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</si>
  <si>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</si>
  <si>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Фролов Андрей Александрович</t>
  </si>
  <si>
    <t>Должность: Исполняющий обязанности директора</t>
  </si>
  <si>
    <t>Действует c 22.10.2025 09:15:04 по: 15.01.2027 09:15:04</t>
  </si>
  <si>
    <t>Серийный номер: C74C57B724627A869906FD5C7E71A41C948014AF</t>
  </si>
  <si>
    <t>Издатель: Федеральное казначейство</t>
  </si>
  <si>
    <t>Время подписания: 08.12.2025 12:31:35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</si>
</sst>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36</v>
      </c>
      <c r="I21" s="22">
        <v>34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30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36</v>
      </c>
      <c r="I22" s="22">
        <v>34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158</v>
      </c>
      <c r="I23" s="22">
        <v>154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31</v>
      </c>
      <c r="I24" s="22">
        <v>26</v>
      </c>
      <c r="J24" s="22">
        <f>ROUNDDOWN(5*H24/100, 0)</f>
      </c>
      <c r="K24" s="22">
        <f>IF(H24-I24=0,0,IF(H24-I24&gt;J24,H24-I24-J24,IF(I24-H24&gt;J24,H24-I24-J24,0)))</f>
      </c>
      <c r="L24" s="15" t="s">
        <v>52</v>
      </c>
      <c r="M24" s="15"/>
    </row>
    <row r="25" ht="210" customHeight="1">
      <c r="A25" s="17" t="s">
        <v>59</v>
      </c>
      <c r="B25" s="15" t="s">
        <v>56</v>
      </c>
      <c r="C25" s="15" t="s">
        <v>60</v>
      </c>
      <c r="D25" s="15" t="s">
        <v>61</v>
      </c>
      <c r="E25" s="15" t="s">
        <v>49</v>
      </c>
      <c r="F25" s="15" t="s">
        <v>50</v>
      </c>
      <c r="G25" s="15" t="s">
        <v>51</v>
      </c>
      <c r="H25" s="22">
        <v>10</v>
      </c>
      <c r="I25" s="22">
        <v>15</v>
      </c>
      <c r="J25" s="22">
        <f>ROUNDDOWN(5*H25/100, 0)</f>
      </c>
      <c r="K25" s="22">
        <f>IF(H25-I25=0,0,IF(H25-I25&gt;J25,H25-I25-J25,IF(I25-H25&gt;J25,H25-I25-J25,0)))</f>
      </c>
      <c r="L25" s="15" t="s">
        <v>62</v>
      </c>
      <c r="M25" s="15"/>
    </row>
    <row r="26" ht="20" customHeight="1">
</row>
    <row r="27" ht="25" customHeight="1">
      <c r="A27" s="20" t="s">
        <v>63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ht="20" customHeight="1">
</row>
    <row r="29" ht="40" customHeight="1">
      <c r="A29" s="19" t="s">
        <v>21</v>
      </c>
      <c r="B29" s="19"/>
      <c r="C29" s="19"/>
      <c r="D29" s="17" t="s">
        <v>64</v>
      </c>
      <c r="E29" s="17"/>
      <c r="F29" s="17"/>
      <c r="G29" s="17"/>
      <c r="H29" s="17"/>
      <c r="I29" s="17"/>
      <c r="J29" s="17"/>
      <c r="K29" s="21" t="s">
        <v>23</v>
      </c>
      <c r="L29" s="21"/>
      <c r="M29" s="21"/>
      <c r="N29" s="15" t="s">
        <v>65</v>
      </c>
      <c r="O29" s="15"/>
      <c r="P29" s="15"/>
    </row>
    <row r="30" ht="20" customHeight="1">
</row>
    <row r="31" ht="20" customHeight="1">
      <c r="A31" s="19" t="s">
        <v>25</v>
      </c>
      <c r="B31" s="19"/>
      <c r="C31" s="19"/>
      <c r="D31" s="17" t="s">
        <v>26</v>
      </c>
      <c r="E31" s="17"/>
      <c r="F31" s="17"/>
      <c r="G31" s="17"/>
      <c r="H31" s="17"/>
      <c r="I31" s="17"/>
      <c r="J31" s="17"/>
    </row>
    <row r="32" ht="20" customHeight="1">
</row>
    <row r="33" ht="20" customHeight="1">
      <c r="A33" s="19" t="s">
        <v>27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20" customHeight="1">
      <c r="A34" s="19" t="s">
        <v>28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ht="40" customHeight="1">
      <c r="A35" s="15" t="s">
        <v>29</v>
      </c>
      <c r="B35" s="15" t="s">
        <v>30</v>
      </c>
      <c r="C35" s="15"/>
      <c r="D35" s="15" t="s">
        <v>31</v>
      </c>
      <c r="E35" s="15" t="s">
        <v>32</v>
      </c>
      <c r="F35" s="15"/>
      <c r="G35" s="15"/>
      <c r="H35" s="15"/>
      <c r="I35" s="15"/>
      <c r="J35" s="15"/>
      <c r="K35" s="15"/>
      <c r="L35" s="15"/>
    </row>
    <row r="36" ht="30" customHeight="1">
      <c r="A36" s="15"/>
      <c r="B36" s="15" t="s">
        <v>33</v>
      </c>
      <c r="C36" s="15"/>
      <c r="D36" s="15" t="s">
        <v>33</v>
      </c>
      <c r="E36" s="15" t="s">
        <v>33</v>
      </c>
      <c r="F36" s="15" t="s">
        <v>34</v>
      </c>
      <c r="G36" s="15"/>
      <c r="H36" s="15" t="s">
        <v>35</v>
      </c>
      <c r="I36" s="15" t="s">
        <v>36</v>
      </c>
      <c r="J36" s="15" t="s">
        <v>37</v>
      </c>
      <c r="K36" s="15" t="s">
        <v>38</v>
      </c>
      <c r="L36" s="15" t="s">
        <v>39</v>
      </c>
    </row>
    <row r="37" ht="30" customHeight="1">
      <c r="A37" s="15"/>
      <c r="B37" s="15"/>
      <c r="C37" s="0"/>
      <c r="D37" s="15"/>
      <c r="E37" s="15"/>
      <c r="F37" s="15" t="s">
        <v>40</v>
      </c>
      <c r="G37" s="15" t="s">
        <v>41</v>
      </c>
      <c r="H37" s="15"/>
      <c r="I37" s="15"/>
      <c r="J37" s="15"/>
      <c r="K37" s="15"/>
      <c r="L37" s="15"/>
    </row>
    <row r="38" ht="20" customHeight="1">
      <c r="A38" s="15">
        <v>1</v>
      </c>
      <c r="B38" s="15">
        <v>2</v>
      </c>
      <c r="C38" s="15"/>
      <c r="D38" s="15">
        <v>3</v>
      </c>
      <c r="E38" s="15">
        <v>4</v>
      </c>
      <c r="F38" s="15">
        <v>5</v>
      </c>
      <c r="G38" s="15">
        <v>6</v>
      </c>
      <c r="H38" s="15">
        <v>7</v>
      </c>
      <c r="I38" s="15">
        <v>8</v>
      </c>
      <c r="J38" s="15">
        <v>9</v>
      </c>
      <c r="K38" s="15">
        <v>10</v>
      </c>
      <c r="L38" s="15">
        <v>11</v>
      </c>
    </row>
    <row r="39" ht="20" customHeight="1">
</row>
    <row r="40" ht="20" customHeight="1">
      <c r="A40" s="19" t="s">
        <v>42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ht="40" customHeight="1">
      <c r="A41" s="15" t="s">
        <v>29</v>
      </c>
      <c r="B41" s="15" t="s">
        <v>30</v>
      </c>
      <c r="C41" s="15"/>
      <c r="D41" s="15" t="s">
        <v>31</v>
      </c>
      <c r="E41" s="15" t="s">
        <v>43</v>
      </c>
      <c r="F41" s="15"/>
      <c r="G41" s="15"/>
      <c r="H41" s="15"/>
      <c r="I41" s="15"/>
      <c r="J41" s="15"/>
      <c r="K41" s="15"/>
      <c r="L41" s="15"/>
      <c r="M41" s="15" t="s">
        <v>44</v>
      </c>
    </row>
    <row r="42" ht="30" customHeight="1">
      <c r="A42" s="15"/>
      <c r="B42" s="15" t="s">
        <v>33</v>
      </c>
      <c r="C42" s="15"/>
      <c r="D42" s="15" t="s">
        <v>33</v>
      </c>
      <c r="E42" s="15" t="s">
        <v>33</v>
      </c>
      <c r="F42" s="15" t="s">
        <v>34</v>
      </c>
      <c r="G42" s="15"/>
      <c r="H42" s="15" t="s">
        <v>35</v>
      </c>
      <c r="I42" s="15" t="s">
        <v>36</v>
      </c>
      <c r="J42" s="15" t="s">
        <v>37</v>
      </c>
      <c r="K42" s="15" t="s">
        <v>38</v>
      </c>
      <c r="L42" s="15" t="s">
        <v>39</v>
      </c>
      <c r="M42" s="15"/>
    </row>
    <row r="43" ht="30" customHeight="1">
      <c r="A43" s="15"/>
      <c r="B43" s="15"/>
      <c r="C43" s="0"/>
      <c r="D43" s="15"/>
      <c r="E43" s="15"/>
      <c r="F43" s="15" t="s">
        <v>40</v>
      </c>
      <c r="G43" s="15" t="s">
        <v>41</v>
      </c>
      <c r="H43" s="15"/>
      <c r="I43" s="15"/>
      <c r="J43" s="15"/>
      <c r="K43" s="15"/>
      <c r="L43" s="15"/>
      <c r="M43" s="15"/>
    </row>
    <row r="44" ht="20" customHeight="1">
      <c r="A44" s="15">
        <v>1</v>
      </c>
      <c r="B44" s="15">
        <v>2</v>
      </c>
      <c r="C44" s="15"/>
      <c r="D44" s="15">
        <v>3</v>
      </c>
      <c r="E44" s="15">
        <v>4</v>
      </c>
      <c r="F44" s="15">
        <v>5</v>
      </c>
      <c r="G44" s="15">
        <v>6</v>
      </c>
      <c r="H44" s="15">
        <v>7</v>
      </c>
      <c r="I44" s="15">
        <v>8</v>
      </c>
      <c r="J44" s="15">
        <v>9</v>
      </c>
      <c r="K44" s="15">
        <v>10</v>
      </c>
      <c r="L44" s="15">
        <v>11</v>
      </c>
      <c r="M44" s="15">
        <v>12</v>
      </c>
    </row>
    <row r="45">
      <c r="A45" s="17" t="s">
        <v>66</v>
      </c>
      <c r="B45" s="15" t="s">
        <v>67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13</v>
      </c>
      <c r="I45" s="22">
        <v>13</v>
      </c>
      <c r="J45" s="22">
        <f>ROUNDDOWN(10*H45/100, 0)</f>
      </c>
      <c r="K45" s="22">
        <f>IF(H45-I45=0,0,IF(H45-I45&gt;J45,H45-I45-J45,IF(I45-H45&gt;J45,H45-I45-J45,0)))</f>
      </c>
      <c r="L45" s="15"/>
      <c r="M45" s="15"/>
    </row>
    <row r="46" ht="20" customHeight="1">
</row>
    <row r="47" ht="25" customHeight="1">
      <c r="A47" s="20" t="s">
        <v>68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69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70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>
      <c r="A65" s="17" t="s">
        <v>72</v>
      </c>
      <c r="B65" s="15"/>
      <c r="C65" s="15"/>
      <c r="D65" s="15" t="s">
        <v>73</v>
      </c>
      <c r="E65" s="15" t="s">
        <v>74</v>
      </c>
      <c r="F65" s="15" t="s">
        <v>75</v>
      </c>
      <c r="G65" s="15" t="s">
        <v>76</v>
      </c>
      <c r="H65" s="22">
        <v>4320</v>
      </c>
      <c r="I65" s="22">
        <v>4320</v>
      </c>
      <c r="J65" s="22">
        <f>ROUNDDOWN(5*H65/100, 0)</f>
      </c>
      <c r="K65" s="22">
        <f>IF(H65-I65=0,0,IF(H65-I65&gt;J65,H65-I65-J65,IF(I65-H65&gt;J65,H65-I65-J65,0)))</f>
      </c>
      <c r="L65" s="15"/>
      <c r="M65" s="15"/>
    </row>
    <row r="66">
      <c r="A66" s="17" t="s">
        <v>77</v>
      </c>
      <c r="B66" s="15"/>
      <c r="C66" s="15"/>
      <c r="D66" s="15" t="s">
        <v>78</v>
      </c>
      <c r="E66" s="15" t="s">
        <v>74</v>
      </c>
      <c r="F66" s="15" t="s">
        <v>75</v>
      </c>
      <c r="G66" s="15" t="s">
        <v>76</v>
      </c>
      <c r="H66" s="22">
        <v>900</v>
      </c>
      <c r="I66" s="22">
        <v>864</v>
      </c>
      <c r="J66" s="22">
        <f>ROUNDDOWN(5*H66/100, 0)</f>
      </c>
      <c r="K66" s="22">
        <f>IF(H66-I66=0,0,IF(H66-I66&gt;J66,H66-I66-J66,IF(I66-H66&gt;J66,H66-I66-J66,0)))</f>
      </c>
      <c r="L66" s="15"/>
      <c r="M66" s="15"/>
    </row>
    <row r="67">
      <c r="A67" s="17" t="s">
        <v>79</v>
      </c>
      <c r="B67" s="15"/>
      <c r="C67" s="15"/>
      <c r="D67" s="15" t="s">
        <v>80</v>
      </c>
      <c r="E67" s="15" t="s">
        <v>74</v>
      </c>
      <c r="F67" s="15" t="s">
        <v>75</v>
      </c>
      <c r="G67" s="15" t="s">
        <v>76</v>
      </c>
      <c r="H67" s="22">
        <v>2160</v>
      </c>
      <c r="I67" s="22">
        <v>2160</v>
      </c>
      <c r="J67" s="22">
        <f>ROUNDDOWN(5*H67/100, 0)</f>
      </c>
      <c r="K67" s="22">
        <f>IF(H67-I67=0,0,IF(H67-I67&gt;J67,H67-I67-J67,IF(I67-H67&gt;J67,H67-I67-J67,0)))</f>
      </c>
      <c r="L67" s="15"/>
      <c r="M67" s="15"/>
    </row>
    <row r="68" ht="20" customHeight="1">
</row>
    <row r="69" ht="25" customHeight="1">
      <c r="A69" s="20" t="s">
        <v>81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82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83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84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>
      <c r="A87" s="17" t="s">
        <v>85</v>
      </c>
      <c r="B87" s="15" t="s">
        <v>86</v>
      </c>
      <c r="C87" s="15" t="s">
        <v>87</v>
      </c>
      <c r="D87" s="15" t="s">
        <v>73</v>
      </c>
      <c r="E87" s="15" t="s">
        <v>74</v>
      </c>
      <c r="F87" s="15" t="s">
        <v>75</v>
      </c>
      <c r="G87" s="15" t="s">
        <v>76</v>
      </c>
      <c r="H87" s="22">
        <v>5200</v>
      </c>
      <c r="I87" s="22">
        <v>5200</v>
      </c>
      <c r="J87" s="22">
        <f>ROUNDDOWN(0*H87/100,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88</v>
      </c>
      <c r="B88" s="15"/>
      <c r="C88" s="15"/>
      <c r="D88" s="15" t="s">
        <v>73</v>
      </c>
      <c r="E88" s="15" t="s">
        <v>74</v>
      </c>
      <c r="F88" s="15" t="s">
        <v>75</v>
      </c>
      <c r="G88" s="15" t="s">
        <v>76</v>
      </c>
      <c r="H88" s="22">
        <v>19820</v>
      </c>
      <c r="I88" s="22">
        <v>19820</v>
      </c>
      <c r="J88" s="22">
        <f>ROUNDDOWN(0*H88/100, 0)</f>
      </c>
      <c r="K88" s="22">
        <f>IF(H88-I88=0,0,IF(H88-I88&gt;J88,H88-I88-J88,IF(I88-H88&gt;J88,H88-I88-J88,0)))</f>
      </c>
      <c r="L88" s="15"/>
      <c r="M88" s="15"/>
    </row>
    <row r="89" ht="20" customHeight="1">
</row>
    <row r="90" ht="25" customHeight="1">
      <c r="A90" s="20" t="s">
        <v>89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ht="20" customHeight="1">
</row>
    <row r="92" ht="40" customHeight="1">
      <c r="A92" s="19" t="s">
        <v>21</v>
      </c>
      <c r="B92" s="19"/>
      <c r="C92" s="19"/>
      <c r="D92" s="17" t="s">
        <v>90</v>
      </c>
      <c r="E92" s="17"/>
      <c r="F92" s="17"/>
      <c r="G92" s="17"/>
      <c r="H92" s="17"/>
      <c r="I92" s="17"/>
      <c r="J92" s="17"/>
      <c r="K92" s="21" t="s">
        <v>23</v>
      </c>
      <c r="L92" s="21"/>
      <c r="M92" s="21"/>
      <c r="N92" s="15" t="s">
        <v>91</v>
      </c>
      <c r="O92" s="15"/>
      <c r="P92" s="15"/>
    </row>
    <row r="93" ht="20" customHeight="1">
</row>
    <row r="94" ht="20" customHeight="1">
      <c r="A94" s="19" t="s">
        <v>25</v>
      </c>
      <c r="B94" s="19"/>
      <c r="C94" s="19"/>
      <c r="D94" s="17" t="s">
        <v>84</v>
      </c>
      <c r="E94" s="17"/>
      <c r="F94" s="17"/>
      <c r="G94" s="17"/>
      <c r="H94" s="17"/>
      <c r="I94" s="17"/>
      <c r="J94" s="17"/>
    </row>
    <row r="95" ht="20" customHeight="1">
</row>
    <row r="96" ht="20" customHeight="1">
      <c r="A96" s="19" t="s">
        <v>27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20" customHeight="1">
      <c r="A97" s="19" t="s">
        <v>28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40" customHeight="1">
      <c r="A98" s="15" t="s">
        <v>29</v>
      </c>
      <c r="B98" s="15" t="s">
        <v>30</v>
      </c>
      <c r="C98" s="15"/>
      <c r="D98" s="15" t="s">
        <v>31</v>
      </c>
      <c r="E98" s="15" t="s">
        <v>32</v>
      </c>
      <c r="F98" s="15"/>
      <c r="G98" s="15"/>
      <c r="H98" s="15"/>
      <c r="I98" s="15"/>
      <c r="J98" s="15"/>
      <c r="K98" s="15"/>
      <c r="L98" s="15"/>
    </row>
    <row r="99" ht="30" customHeight="1">
      <c r="A99" s="15"/>
      <c r="B99" s="15" t="s">
        <v>33</v>
      </c>
      <c r="C99" s="15"/>
      <c r="D99" s="15" t="s">
        <v>33</v>
      </c>
      <c r="E99" s="15" t="s">
        <v>33</v>
      </c>
      <c r="F99" s="15" t="s">
        <v>34</v>
      </c>
      <c r="G99" s="15"/>
      <c r="H99" s="15" t="s">
        <v>35</v>
      </c>
      <c r="I99" s="15" t="s">
        <v>36</v>
      </c>
      <c r="J99" s="15" t="s">
        <v>37</v>
      </c>
      <c r="K99" s="15" t="s">
        <v>38</v>
      </c>
      <c r="L99" s="15" t="s">
        <v>39</v>
      </c>
    </row>
    <row r="100" ht="30" customHeight="1">
      <c r="A100" s="15"/>
      <c r="B100" s="15"/>
      <c r="C100" s="0"/>
      <c r="D100" s="15"/>
      <c r="E100" s="15"/>
      <c r="F100" s="15" t="s">
        <v>40</v>
      </c>
      <c r="G100" s="15" t="s">
        <v>41</v>
      </c>
      <c r="H100" s="15"/>
      <c r="I100" s="15"/>
      <c r="J100" s="15"/>
      <c r="K100" s="15"/>
      <c r="L100" s="15"/>
    </row>
    <row r="101" ht="20" customHeight="1">
      <c r="A101" s="15">
        <v>1</v>
      </c>
      <c r="B101" s="15">
        <v>2</v>
      </c>
      <c r="C101" s="15"/>
      <c r="D101" s="15">
        <v>3</v>
      </c>
      <c r="E101" s="15">
        <v>4</v>
      </c>
      <c r="F101" s="15">
        <v>5</v>
      </c>
      <c r="G101" s="15">
        <v>6</v>
      </c>
      <c r="H101" s="15">
        <v>7</v>
      </c>
      <c r="I101" s="15">
        <v>8</v>
      </c>
      <c r="J101" s="15">
        <v>9</v>
      </c>
      <c r="K101" s="15">
        <v>10</v>
      </c>
      <c r="L101" s="15">
        <v>11</v>
      </c>
    </row>
    <row r="102" ht="20" customHeight="1">
</row>
    <row r="103" ht="20" customHeight="1">
      <c r="A103" s="19" t="s">
        <v>42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ht="40" customHeight="1">
      <c r="A104" s="15" t="s">
        <v>29</v>
      </c>
      <c r="B104" s="15" t="s">
        <v>30</v>
      </c>
      <c r="C104" s="15"/>
      <c r="D104" s="15" t="s">
        <v>31</v>
      </c>
      <c r="E104" s="15" t="s">
        <v>43</v>
      </c>
      <c r="F104" s="15"/>
      <c r="G104" s="15"/>
      <c r="H104" s="15"/>
      <c r="I104" s="15"/>
      <c r="J104" s="15"/>
      <c r="K104" s="15"/>
      <c r="L104" s="15"/>
      <c r="M104" s="15" t="s">
        <v>44</v>
      </c>
    </row>
    <row r="105" ht="30" customHeight="1">
      <c r="A105" s="15"/>
      <c r="B105" s="15" t="s">
        <v>33</v>
      </c>
      <c r="C105" s="15"/>
      <c r="D105" s="15" t="s">
        <v>33</v>
      </c>
      <c r="E105" s="15" t="s">
        <v>33</v>
      </c>
      <c r="F105" s="15" t="s">
        <v>34</v>
      </c>
      <c r="G105" s="15"/>
      <c r="H105" s="15" t="s">
        <v>35</v>
      </c>
      <c r="I105" s="15" t="s">
        <v>36</v>
      </c>
      <c r="J105" s="15" t="s">
        <v>37</v>
      </c>
      <c r="K105" s="15" t="s">
        <v>38</v>
      </c>
      <c r="L105" s="15" t="s">
        <v>39</v>
      </c>
      <c r="M105" s="15"/>
    </row>
    <row r="106" ht="30" customHeight="1">
      <c r="A106" s="15"/>
      <c r="B106" s="15"/>
      <c r="C106" s="0"/>
      <c r="D106" s="15"/>
      <c r="E106" s="15"/>
      <c r="F106" s="15" t="s">
        <v>40</v>
      </c>
      <c r="G106" s="15" t="s">
        <v>41</v>
      </c>
      <c r="H106" s="15"/>
      <c r="I106" s="15"/>
      <c r="J106" s="15"/>
      <c r="K106" s="15"/>
      <c r="L106" s="15"/>
      <c r="M106" s="15"/>
    </row>
    <row r="107" ht="20" customHeight="1">
      <c r="A107" s="15">
        <v>1</v>
      </c>
      <c r="B107" s="15">
        <v>2</v>
      </c>
      <c r="C107" s="15"/>
      <c r="D107" s="15">
        <v>3</v>
      </c>
      <c r="E107" s="15">
        <v>4</v>
      </c>
      <c r="F107" s="15">
        <v>5</v>
      </c>
      <c r="G107" s="15">
        <v>6</v>
      </c>
      <c r="H107" s="15">
        <v>7</v>
      </c>
      <c r="I107" s="15">
        <v>8</v>
      </c>
      <c r="J107" s="15">
        <v>9</v>
      </c>
      <c r="K107" s="15">
        <v>10</v>
      </c>
      <c r="L107" s="15">
        <v>11</v>
      </c>
      <c r="M107" s="15">
        <v>12</v>
      </c>
    </row>
    <row r="108">
      <c r="A108" s="17" t="s">
        <v>92</v>
      </c>
      <c r="B108" s="15"/>
      <c r="C108" s="15"/>
      <c r="D108" s="15" t="s">
        <v>73</v>
      </c>
      <c r="E108" s="15" t="s">
        <v>74</v>
      </c>
      <c r="F108" s="15" t="s">
        <v>75</v>
      </c>
      <c r="G108" s="15" t="s">
        <v>76</v>
      </c>
      <c r="H108" s="22">
        <v>4320</v>
      </c>
      <c r="I108" s="22">
        <v>4320</v>
      </c>
      <c r="J108" s="22">
        <f>ROUNDDOWN(0*H108/100, 0)</f>
      </c>
      <c r="K108" s="22">
        <f>IF(H108-I108=0,0,IF(H108-I108&gt;J108,H108-I108-J108,IF(I108-H108&gt;J108,H108-I108-J108,0)))</f>
      </c>
      <c r="L108" s="15"/>
      <c r="M108" s="15"/>
    </row>
    <row r="109" ht="20" customHeight="1">
</row>
    <row r="110" ht="25" customHeight="1">
      <c r="A110" s="20" t="s">
        <v>93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ht="20" customHeight="1">
</row>
    <row r="112" ht="40" customHeight="1">
      <c r="A112" s="19" t="s">
        <v>21</v>
      </c>
      <c r="B112" s="19"/>
      <c r="C112" s="19"/>
      <c r="D112" s="17" t="s">
        <v>94</v>
      </c>
      <c r="E112" s="17"/>
      <c r="F112" s="17"/>
      <c r="G112" s="17"/>
      <c r="H112" s="17"/>
      <c r="I112" s="17"/>
      <c r="J112" s="17"/>
      <c r="K112" s="21" t="s">
        <v>23</v>
      </c>
      <c r="L112" s="21"/>
      <c r="M112" s="21"/>
      <c r="N112" s="15" t="s">
        <v>95</v>
      </c>
      <c r="O112" s="15"/>
      <c r="P112" s="15"/>
    </row>
    <row r="113" ht="20" customHeight="1">
</row>
    <row r="114" ht="20" customHeight="1">
      <c r="A114" s="19" t="s">
        <v>25</v>
      </c>
      <c r="B114" s="19"/>
      <c r="C114" s="19"/>
      <c r="D114" s="17" t="s">
        <v>96</v>
      </c>
      <c r="E114" s="17"/>
      <c r="F114" s="17"/>
      <c r="G114" s="17"/>
      <c r="H114" s="17"/>
      <c r="I114" s="17"/>
      <c r="J114" s="17"/>
    </row>
    <row r="115" ht="20" customHeight="1">
</row>
    <row r="116" ht="20" customHeight="1">
      <c r="A116" s="19" t="s">
        <v>27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ht="20" customHeight="1">
      <c r="A117" s="19" t="s">
        <v>28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ht="40" customHeight="1">
      <c r="A118" s="15" t="s">
        <v>29</v>
      </c>
      <c r="B118" s="15" t="s">
        <v>30</v>
      </c>
      <c r="C118" s="15"/>
      <c r="D118" s="15" t="s">
        <v>31</v>
      </c>
      <c r="E118" s="15" t="s">
        <v>32</v>
      </c>
      <c r="F118" s="15"/>
      <c r="G118" s="15"/>
      <c r="H118" s="15"/>
      <c r="I118" s="15"/>
      <c r="J118" s="15"/>
      <c r="K118" s="15"/>
      <c r="L118" s="15"/>
    </row>
    <row r="119" ht="30" customHeight="1">
      <c r="A119" s="15"/>
      <c r="B119" s="15" t="s">
        <v>33</v>
      </c>
      <c r="C119" s="15"/>
      <c r="D119" s="15" t="s">
        <v>33</v>
      </c>
      <c r="E119" s="15" t="s">
        <v>33</v>
      </c>
      <c r="F119" s="15" t="s">
        <v>34</v>
      </c>
      <c r="G119" s="15"/>
      <c r="H119" s="15" t="s">
        <v>35</v>
      </c>
      <c r="I119" s="15" t="s">
        <v>36</v>
      </c>
      <c r="J119" s="15" t="s">
        <v>37</v>
      </c>
      <c r="K119" s="15" t="s">
        <v>38</v>
      </c>
      <c r="L119" s="15" t="s">
        <v>39</v>
      </c>
    </row>
    <row r="120" ht="30" customHeight="1">
      <c r="A120" s="15"/>
      <c r="B120" s="15"/>
      <c r="C120" s="0"/>
      <c r="D120" s="15"/>
      <c r="E120" s="15"/>
      <c r="F120" s="15" t="s">
        <v>40</v>
      </c>
      <c r="G120" s="15" t="s">
        <v>41</v>
      </c>
      <c r="H120" s="15"/>
      <c r="I120" s="15"/>
      <c r="J120" s="15"/>
      <c r="K120" s="15"/>
      <c r="L120" s="15"/>
    </row>
    <row r="121" ht="20" customHeight="1">
      <c r="A121" s="15">
        <v>1</v>
      </c>
      <c r="B121" s="15">
        <v>2</v>
      </c>
      <c r="C121" s="15"/>
      <c r="D121" s="15">
        <v>3</v>
      </c>
      <c r="E121" s="15">
        <v>4</v>
      </c>
      <c r="F121" s="15">
        <v>5</v>
      </c>
      <c r="G121" s="15">
        <v>6</v>
      </c>
      <c r="H121" s="15">
        <v>7</v>
      </c>
      <c r="I121" s="15">
        <v>8</v>
      </c>
      <c r="J121" s="15">
        <v>9</v>
      </c>
      <c r="K121" s="15">
        <v>10</v>
      </c>
      <c r="L121" s="15">
        <v>11</v>
      </c>
    </row>
    <row r="122" ht="20" customHeight="1">
</row>
    <row r="123" ht="20" customHeight="1">
      <c r="A123" s="19" t="s">
        <v>42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ht="40" customHeight="1">
      <c r="A124" s="15" t="s">
        <v>29</v>
      </c>
      <c r="B124" s="15" t="s">
        <v>30</v>
      </c>
      <c r="C124" s="15"/>
      <c r="D124" s="15" t="s">
        <v>31</v>
      </c>
      <c r="E124" s="15" t="s">
        <v>43</v>
      </c>
      <c r="F124" s="15"/>
      <c r="G124" s="15"/>
      <c r="H124" s="15"/>
      <c r="I124" s="15"/>
      <c r="J124" s="15"/>
      <c r="K124" s="15"/>
      <c r="L124" s="15"/>
      <c r="M124" s="15" t="s">
        <v>44</v>
      </c>
    </row>
    <row r="125" ht="30" customHeight="1">
      <c r="A125" s="15"/>
      <c r="B125" s="15" t="s">
        <v>33</v>
      </c>
      <c r="C125" s="15"/>
      <c r="D125" s="15" t="s">
        <v>33</v>
      </c>
      <c r="E125" s="15" t="s">
        <v>33</v>
      </c>
      <c r="F125" s="15" t="s">
        <v>34</v>
      </c>
      <c r="G125" s="15"/>
      <c r="H125" s="15" t="s">
        <v>35</v>
      </c>
      <c r="I125" s="15" t="s">
        <v>36</v>
      </c>
      <c r="J125" s="15" t="s">
        <v>37</v>
      </c>
      <c r="K125" s="15" t="s">
        <v>38</v>
      </c>
      <c r="L125" s="15" t="s">
        <v>39</v>
      </c>
      <c r="M125" s="15"/>
    </row>
    <row r="126" ht="30" customHeight="1">
      <c r="A126" s="15"/>
      <c r="B126" s="15"/>
      <c r="C126" s="0"/>
      <c r="D126" s="15"/>
      <c r="E126" s="15"/>
      <c r="F126" s="15" t="s">
        <v>40</v>
      </c>
      <c r="G126" s="15" t="s">
        <v>41</v>
      </c>
      <c r="H126" s="15"/>
      <c r="I126" s="15"/>
      <c r="J126" s="15"/>
      <c r="K126" s="15"/>
      <c r="L126" s="15"/>
      <c r="M126" s="15"/>
    </row>
    <row r="127" ht="20" customHeight="1">
      <c r="A127" s="15">
        <v>1</v>
      </c>
      <c r="B127" s="15">
        <v>2</v>
      </c>
      <c r="C127" s="15"/>
      <c r="D127" s="15">
        <v>3</v>
      </c>
      <c r="E127" s="15">
        <v>4</v>
      </c>
      <c r="F127" s="15">
        <v>5</v>
      </c>
      <c r="G127" s="15">
        <v>6</v>
      </c>
      <c r="H127" s="15">
        <v>7</v>
      </c>
      <c r="I127" s="15">
        <v>8</v>
      </c>
      <c r="J127" s="15">
        <v>9</v>
      </c>
      <c r="K127" s="15">
        <v>10</v>
      </c>
      <c r="L127" s="15">
        <v>11</v>
      </c>
      <c r="M127" s="15">
        <v>12</v>
      </c>
    </row>
    <row r="128">
      <c r="A128" s="17" t="s">
        <v>97</v>
      </c>
      <c r="B128" s="15" t="s">
        <v>86</v>
      </c>
      <c r="C128" s="15" t="s">
        <v>86</v>
      </c>
      <c r="D128" s="15" t="s">
        <v>48</v>
      </c>
      <c r="E128" s="15" t="s">
        <v>74</v>
      </c>
      <c r="F128" s="15" t="s">
        <v>75</v>
      </c>
      <c r="G128" s="15" t="s">
        <v>76</v>
      </c>
      <c r="H128" s="22">
        <v>30996</v>
      </c>
      <c r="I128" s="22">
        <v>30996</v>
      </c>
      <c r="J128" s="22">
        <f>ROUNDDOWN(5*H128/100, 0)</f>
      </c>
      <c r="K128" s="22">
        <f>IF(H128-I128=0,0,IF(H128-I128&gt;J128,H128-I128-J128,IF(I128-H128&gt;J128,H128-I128-J128,0)))</f>
      </c>
      <c r="L128" s="15"/>
      <c r="M128" s="15"/>
    </row>
    <row r="129">
      <c r="A129" s="17" t="s">
        <v>98</v>
      </c>
      <c r="B129" s="15"/>
      <c r="C129" s="15"/>
      <c r="D129" s="15" t="s">
        <v>73</v>
      </c>
      <c r="E129" s="15" t="s">
        <v>74</v>
      </c>
      <c r="F129" s="15" t="s">
        <v>75</v>
      </c>
      <c r="G129" s="15" t="s">
        <v>76</v>
      </c>
      <c r="H129" s="22">
        <v>55644</v>
      </c>
      <c r="I129" s="22">
        <v>55644</v>
      </c>
      <c r="J129" s="22">
        <f>ROUNDDOWN(5*H129/100, 0)</f>
      </c>
      <c r="K129" s="22">
        <f>IF(H129-I129=0,0,IF(H129-I129&gt;J129,H129-I129-J129,IF(I129-H129&gt;J129,H129-I129-J129,0)))</f>
      </c>
      <c r="L129" s="15"/>
      <c r="M129" s="15"/>
    </row>
    <row r="130">
      <c r="A130" s="17" t="s">
        <v>99</v>
      </c>
      <c r="B130" s="15"/>
      <c r="C130" s="15" t="s">
        <v>87</v>
      </c>
      <c r="D130" s="15" t="s">
        <v>73</v>
      </c>
      <c r="E130" s="15" t="s">
        <v>74</v>
      </c>
      <c r="F130" s="15" t="s">
        <v>75</v>
      </c>
      <c r="G130" s="15" t="s">
        <v>76</v>
      </c>
      <c r="H130" s="22">
        <v>720</v>
      </c>
      <c r="I130" s="22">
        <v>720</v>
      </c>
      <c r="J130" s="22">
        <f>ROUNDDOWN(5*H130/100, 0)</f>
      </c>
      <c r="K130" s="22">
        <f>IF(H130-I130=0,0,IF(H130-I130&gt;J130,H130-I130-J130,IF(I130-H130&gt;J130,H130-I130-J130,0)))</f>
      </c>
      <c r="L130" s="15"/>
      <c r="M130" s="15"/>
    </row>
    <row r="131">
      <c r="A131" s="17" t="s">
        <v>100</v>
      </c>
      <c r="B131" s="15"/>
      <c r="C131" s="15"/>
      <c r="D131" s="15" t="s">
        <v>78</v>
      </c>
      <c r="E131" s="15" t="s">
        <v>74</v>
      </c>
      <c r="F131" s="15" t="s">
        <v>75</v>
      </c>
      <c r="G131" s="15" t="s">
        <v>76</v>
      </c>
      <c r="H131" s="22">
        <v>3600</v>
      </c>
      <c r="I131" s="22">
        <v>3600</v>
      </c>
      <c r="J131" s="22">
        <f>ROUNDDOWN(5*H131/100, 0)</f>
      </c>
      <c r="K131" s="22">
        <f>IF(H131-I131=0,0,IF(H131-I131&gt;J131,H131-I131-J131,IF(I131-H131&gt;J131,H131-I131-J131,0)))</f>
      </c>
      <c r="L131" s="15"/>
      <c r="M131" s="15"/>
    </row>
    <row r="132">
      <c r="A132" s="17" t="s">
        <v>101</v>
      </c>
      <c r="B132" s="15"/>
      <c r="C132" s="15" t="s">
        <v>87</v>
      </c>
      <c r="D132" s="15" t="s">
        <v>78</v>
      </c>
      <c r="E132" s="15" t="s">
        <v>74</v>
      </c>
      <c r="F132" s="15" t="s">
        <v>75</v>
      </c>
      <c r="G132" s="15" t="s">
        <v>76</v>
      </c>
      <c r="H132" s="22">
        <v>1080</v>
      </c>
      <c r="I132" s="22">
        <v>1080</v>
      </c>
      <c r="J132" s="22">
        <f>ROUNDDOWN(5*H132/100, 0)</f>
      </c>
      <c r="K132" s="22">
        <f>IF(H132-I132=0,0,IF(H132-I132&gt;J132,H132-I132-J132,IF(I132-H132&gt;J132,H132-I132-J132,0)))</f>
      </c>
      <c r="L132" s="15"/>
      <c r="M132" s="15"/>
    </row>
    <row r="133" ht="20" customHeight="1">
</row>
    <row r="134" ht="25" customHeight="1">
      <c r="A134" s="20" t="s">
        <v>102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ht="20" customHeight="1">
</row>
    <row r="136" ht="40" customHeight="1">
      <c r="A136" s="19" t="s">
        <v>21</v>
      </c>
      <c r="B136" s="19"/>
      <c r="C136" s="19"/>
      <c r="D136" s="17" t="s">
        <v>64</v>
      </c>
      <c r="E136" s="17"/>
      <c r="F136" s="17"/>
      <c r="G136" s="17"/>
      <c r="H136" s="17"/>
      <c r="I136" s="17"/>
      <c r="J136" s="17"/>
      <c r="K136" s="21" t="s">
        <v>23</v>
      </c>
      <c r="L136" s="21"/>
      <c r="M136" s="21"/>
      <c r="N136" s="15" t="s">
        <v>103</v>
      </c>
      <c r="O136" s="15"/>
      <c r="P136" s="15"/>
    </row>
    <row r="137" ht="20" customHeight="1">
</row>
    <row r="138" ht="20" customHeight="1">
      <c r="A138" s="19" t="s">
        <v>25</v>
      </c>
      <c r="B138" s="19"/>
      <c r="C138" s="19"/>
      <c r="D138" s="17" t="s">
        <v>26</v>
      </c>
      <c r="E138" s="17"/>
      <c r="F138" s="17"/>
      <c r="G138" s="17"/>
      <c r="H138" s="17"/>
      <c r="I138" s="17"/>
      <c r="J138" s="17"/>
    </row>
    <row r="139" ht="20" customHeight="1">
</row>
    <row r="140" ht="20" customHeight="1">
      <c r="A140" s="19" t="s">
        <v>27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ht="20" customHeight="1">
      <c r="A141" s="19" t="s">
        <v>28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ht="40" customHeight="1">
      <c r="A142" s="15" t="s">
        <v>29</v>
      </c>
      <c r="B142" s="15" t="s">
        <v>30</v>
      </c>
      <c r="C142" s="15"/>
      <c r="D142" s="15" t="s">
        <v>31</v>
      </c>
      <c r="E142" s="15" t="s">
        <v>32</v>
      </c>
      <c r="F142" s="15"/>
      <c r="G142" s="15"/>
      <c r="H142" s="15"/>
      <c r="I142" s="15"/>
      <c r="J142" s="15"/>
      <c r="K142" s="15"/>
      <c r="L142" s="15"/>
    </row>
    <row r="143" ht="30" customHeight="1">
      <c r="A143" s="15"/>
      <c r="B143" s="15" t="s">
        <v>33</v>
      </c>
      <c r="C143" s="15"/>
      <c r="D143" s="15" t="s">
        <v>33</v>
      </c>
      <c r="E143" s="15" t="s">
        <v>33</v>
      </c>
      <c r="F143" s="15" t="s">
        <v>34</v>
      </c>
      <c r="G143" s="15"/>
      <c r="H143" s="15" t="s">
        <v>35</v>
      </c>
      <c r="I143" s="15" t="s">
        <v>36</v>
      </c>
      <c r="J143" s="15" t="s">
        <v>37</v>
      </c>
      <c r="K143" s="15" t="s">
        <v>38</v>
      </c>
      <c r="L143" s="15" t="s">
        <v>39</v>
      </c>
    </row>
    <row r="144" ht="30" customHeight="1">
      <c r="A144" s="15"/>
      <c r="B144" s="15"/>
      <c r="C144" s="0"/>
      <c r="D144" s="15"/>
      <c r="E144" s="15"/>
      <c r="F144" s="15" t="s">
        <v>40</v>
      </c>
      <c r="G144" s="15" t="s">
        <v>41</v>
      </c>
      <c r="H144" s="15"/>
      <c r="I144" s="15"/>
      <c r="J144" s="15"/>
      <c r="K144" s="15"/>
      <c r="L144" s="15"/>
    </row>
    <row r="145" ht="20" customHeight="1">
      <c r="A145" s="15">
        <v>1</v>
      </c>
      <c r="B145" s="15">
        <v>2</v>
      </c>
      <c r="C145" s="15"/>
      <c r="D145" s="15">
        <v>3</v>
      </c>
      <c r="E145" s="15">
        <v>4</v>
      </c>
      <c r="F145" s="15">
        <v>5</v>
      </c>
      <c r="G145" s="15">
        <v>6</v>
      </c>
      <c r="H145" s="15">
        <v>7</v>
      </c>
      <c r="I145" s="15">
        <v>8</v>
      </c>
      <c r="J145" s="15">
        <v>9</v>
      </c>
      <c r="K145" s="15">
        <v>10</v>
      </c>
      <c r="L145" s="15">
        <v>11</v>
      </c>
    </row>
    <row r="146" ht="20" customHeight="1">
</row>
    <row r="147" ht="20" customHeight="1">
      <c r="A147" s="19" t="s">
        <v>42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ht="40" customHeight="1">
      <c r="A148" s="15" t="s">
        <v>29</v>
      </c>
      <c r="B148" s="15" t="s">
        <v>30</v>
      </c>
      <c r="C148" s="15"/>
      <c r="D148" s="15" t="s">
        <v>31</v>
      </c>
      <c r="E148" s="15" t="s">
        <v>43</v>
      </c>
      <c r="F148" s="15"/>
      <c r="G148" s="15"/>
      <c r="H148" s="15"/>
      <c r="I148" s="15"/>
      <c r="J148" s="15"/>
      <c r="K148" s="15"/>
      <c r="L148" s="15"/>
      <c r="M148" s="15" t="s">
        <v>44</v>
      </c>
    </row>
    <row r="149" ht="30" customHeight="1">
      <c r="A149" s="15"/>
      <c r="B149" s="15" t="s">
        <v>33</v>
      </c>
      <c r="C149" s="15"/>
      <c r="D149" s="15" t="s">
        <v>33</v>
      </c>
      <c r="E149" s="15" t="s">
        <v>33</v>
      </c>
      <c r="F149" s="15" t="s">
        <v>34</v>
      </c>
      <c r="G149" s="15"/>
      <c r="H149" s="15" t="s">
        <v>35</v>
      </c>
      <c r="I149" s="15" t="s">
        <v>36</v>
      </c>
      <c r="J149" s="15" t="s">
        <v>37</v>
      </c>
      <c r="K149" s="15" t="s">
        <v>38</v>
      </c>
      <c r="L149" s="15" t="s">
        <v>39</v>
      </c>
      <c r="M149" s="15"/>
    </row>
    <row r="150" ht="30" customHeight="1">
      <c r="A150" s="15"/>
      <c r="B150" s="15"/>
      <c r="C150" s="0"/>
      <c r="D150" s="15"/>
      <c r="E150" s="15"/>
      <c r="F150" s="15" t="s">
        <v>40</v>
      </c>
      <c r="G150" s="15" t="s">
        <v>41</v>
      </c>
      <c r="H150" s="15"/>
      <c r="I150" s="15"/>
      <c r="J150" s="15"/>
      <c r="K150" s="15"/>
      <c r="L150" s="15"/>
      <c r="M150" s="15"/>
    </row>
    <row r="151" ht="20" customHeight="1">
      <c r="A151" s="15">
        <v>1</v>
      </c>
      <c r="B151" s="15">
        <v>2</v>
      </c>
      <c r="C151" s="15"/>
      <c r="D151" s="15">
        <v>3</v>
      </c>
      <c r="E151" s="15">
        <v>4</v>
      </c>
      <c r="F151" s="15">
        <v>5</v>
      </c>
      <c r="G151" s="15">
        <v>6</v>
      </c>
      <c r="H151" s="15">
        <v>7</v>
      </c>
      <c r="I151" s="15">
        <v>8</v>
      </c>
      <c r="J151" s="15">
        <v>9</v>
      </c>
      <c r="K151" s="15">
        <v>10</v>
      </c>
      <c r="L151" s="15">
        <v>11</v>
      </c>
      <c r="M151" s="15">
        <v>12</v>
      </c>
    </row>
    <row r="152" ht="30" customHeight="1">
      <c r="A152" s="17" t="s">
        <v>104</v>
      </c>
      <c r="B152" s="15" t="s">
        <v>105</v>
      </c>
      <c r="C152" s="15" t="s">
        <v>47</v>
      </c>
      <c r="D152" s="15" t="s">
        <v>48</v>
      </c>
      <c r="E152" s="15" t="s">
        <v>49</v>
      </c>
      <c r="F152" s="15" t="s">
        <v>50</v>
      </c>
      <c r="G152" s="15" t="s">
        <v>51</v>
      </c>
      <c r="H152" s="22">
        <v>164</v>
      </c>
      <c r="I152" s="22">
        <v>148</v>
      </c>
      <c r="J152" s="22">
        <f>ROUNDDOWN(10*H152/100, 0)</f>
      </c>
      <c r="K152" s="22">
        <f>IF(H152-I152=0,0,IF(H152-I152&gt;J152,H152-I152-J152,IF(I152-H152&gt;J152,H152-I152-J152,0)))</f>
      </c>
      <c r="L152" s="15" t="s">
        <v>52</v>
      </c>
      <c r="M152" s="15"/>
    </row>
    <row r="153" ht="20" customHeight="1">
</row>
    <row r="154" ht="25" customHeight="1">
      <c r="A154" s="20" t="s">
        <v>106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ht="20" customHeight="1">
</row>
    <row r="156" ht="40" customHeight="1">
      <c r="A156" s="19" t="s">
        <v>21</v>
      </c>
      <c r="B156" s="19"/>
      <c r="C156" s="19"/>
      <c r="D156" s="17" t="s">
        <v>22</v>
      </c>
      <c r="E156" s="17"/>
      <c r="F156" s="17"/>
      <c r="G156" s="17"/>
      <c r="H156" s="17"/>
      <c r="I156" s="17"/>
      <c r="J156" s="17"/>
      <c r="K156" s="21" t="s">
        <v>23</v>
      </c>
      <c r="L156" s="21"/>
      <c r="M156" s="21"/>
      <c r="N156" s="15" t="s">
        <v>107</v>
      </c>
      <c r="O156" s="15"/>
      <c r="P156" s="15"/>
    </row>
    <row r="157" ht="20" customHeight="1">
</row>
    <row r="158" ht="20" customHeight="1">
      <c r="A158" s="19" t="s">
        <v>25</v>
      </c>
      <c r="B158" s="19"/>
      <c r="C158" s="19"/>
      <c r="D158" s="17" t="s">
        <v>26</v>
      </c>
      <c r="E158" s="17"/>
      <c r="F158" s="17"/>
      <c r="G158" s="17"/>
      <c r="H158" s="17"/>
      <c r="I158" s="17"/>
      <c r="J158" s="17"/>
    </row>
    <row r="159" ht="20" customHeight="1">
</row>
    <row r="160" ht="20" customHeight="1">
      <c r="A160" s="19" t="s">
        <v>27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ht="20" customHeight="1">
      <c r="A161" s="19" t="s">
        <v>28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ht="40" customHeight="1">
      <c r="A162" s="15" t="s">
        <v>29</v>
      </c>
      <c r="B162" s="15" t="s">
        <v>30</v>
      </c>
      <c r="C162" s="15"/>
      <c r="D162" s="15" t="s">
        <v>31</v>
      </c>
      <c r="E162" s="15" t="s">
        <v>32</v>
      </c>
      <c r="F162" s="15"/>
      <c r="G162" s="15"/>
      <c r="H162" s="15"/>
      <c r="I162" s="15"/>
      <c r="J162" s="15"/>
      <c r="K162" s="15"/>
      <c r="L162" s="15"/>
    </row>
    <row r="163" ht="30" customHeight="1">
      <c r="A163" s="15"/>
      <c r="B163" s="15" t="s">
        <v>33</v>
      </c>
      <c r="C163" s="15"/>
      <c r="D163" s="15" t="s">
        <v>33</v>
      </c>
      <c r="E163" s="15" t="s">
        <v>33</v>
      </c>
      <c r="F163" s="15" t="s">
        <v>34</v>
      </c>
      <c r="G163" s="15"/>
      <c r="H163" s="15" t="s">
        <v>35</v>
      </c>
      <c r="I163" s="15" t="s">
        <v>36</v>
      </c>
      <c r="J163" s="15" t="s">
        <v>37</v>
      </c>
      <c r="K163" s="15" t="s">
        <v>38</v>
      </c>
      <c r="L163" s="15" t="s">
        <v>39</v>
      </c>
    </row>
    <row r="164" ht="30" customHeight="1">
      <c r="A164" s="15"/>
      <c r="B164" s="15"/>
      <c r="C164" s="0"/>
      <c r="D164" s="15"/>
      <c r="E164" s="15"/>
      <c r="F164" s="15" t="s">
        <v>40</v>
      </c>
      <c r="G164" s="15" t="s">
        <v>41</v>
      </c>
      <c r="H164" s="15"/>
      <c r="I164" s="15"/>
      <c r="J164" s="15"/>
      <c r="K164" s="15"/>
      <c r="L164" s="15"/>
    </row>
    <row r="165" ht="20" customHeight="1">
      <c r="A165" s="15">
        <v>1</v>
      </c>
      <c r="B165" s="15">
        <v>2</v>
      </c>
      <c r="C165" s="15"/>
      <c r="D165" s="15">
        <v>3</v>
      </c>
      <c r="E165" s="15">
        <v>4</v>
      </c>
      <c r="F165" s="15">
        <v>5</v>
      </c>
      <c r="G165" s="15">
        <v>6</v>
      </c>
      <c r="H165" s="15">
        <v>7</v>
      </c>
      <c r="I165" s="15">
        <v>8</v>
      </c>
      <c r="J165" s="15">
        <v>9</v>
      </c>
      <c r="K165" s="15">
        <v>10</v>
      </c>
      <c r="L165" s="15">
        <v>11</v>
      </c>
    </row>
    <row r="166" ht="20" customHeight="1">
</row>
    <row r="167" ht="20" customHeight="1">
      <c r="A167" s="19" t="s">
        <v>42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ht="40" customHeight="1">
      <c r="A168" s="15" t="s">
        <v>29</v>
      </c>
      <c r="B168" s="15" t="s">
        <v>30</v>
      </c>
      <c r="C168" s="15"/>
      <c r="D168" s="15" t="s">
        <v>31</v>
      </c>
      <c r="E168" s="15" t="s">
        <v>43</v>
      </c>
      <c r="F168" s="15"/>
      <c r="G168" s="15"/>
      <c r="H168" s="15"/>
      <c r="I168" s="15"/>
      <c r="J168" s="15"/>
      <c r="K168" s="15"/>
      <c r="L168" s="15"/>
      <c r="M168" s="15" t="s">
        <v>44</v>
      </c>
    </row>
    <row r="169" ht="30" customHeight="1">
      <c r="A169" s="15"/>
      <c r="B169" s="15" t="s">
        <v>33</v>
      </c>
      <c r="C169" s="15"/>
      <c r="D169" s="15" t="s">
        <v>33</v>
      </c>
      <c r="E169" s="15" t="s">
        <v>33</v>
      </c>
      <c r="F169" s="15" t="s">
        <v>34</v>
      </c>
      <c r="G169" s="15"/>
      <c r="H169" s="15" t="s">
        <v>35</v>
      </c>
      <c r="I169" s="15" t="s">
        <v>36</v>
      </c>
      <c r="J169" s="15" t="s">
        <v>37</v>
      </c>
      <c r="K169" s="15" t="s">
        <v>38</v>
      </c>
      <c r="L169" s="15" t="s">
        <v>39</v>
      </c>
      <c r="M169" s="15"/>
    </row>
    <row r="170" ht="30" customHeight="1">
      <c r="A170" s="15"/>
      <c r="B170" s="15"/>
      <c r="C170" s="0"/>
      <c r="D170" s="15"/>
      <c r="E170" s="15"/>
      <c r="F170" s="15" t="s">
        <v>40</v>
      </c>
      <c r="G170" s="15" t="s">
        <v>41</v>
      </c>
      <c r="H170" s="15"/>
      <c r="I170" s="15"/>
      <c r="J170" s="15"/>
      <c r="K170" s="15"/>
      <c r="L170" s="15"/>
      <c r="M170" s="15"/>
    </row>
    <row r="171" ht="20" customHeight="1">
      <c r="A171" s="15">
        <v>1</v>
      </c>
      <c r="B171" s="15">
        <v>2</v>
      </c>
      <c r="C171" s="15"/>
      <c r="D171" s="15">
        <v>3</v>
      </c>
      <c r="E171" s="15">
        <v>4</v>
      </c>
      <c r="F171" s="15">
        <v>5</v>
      </c>
      <c r="G171" s="15">
        <v>6</v>
      </c>
      <c r="H171" s="15">
        <v>7</v>
      </c>
      <c r="I171" s="15">
        <v>8</v>
      </c>
      <c r="J171" s="15">
        <v>9</v>
      </c>
      <c r="K171" s="15">
        <v>10</v>
      </c>
      <c r="L171" s="15">
        <v>11</v>
      </c>
      <c r="M171" s="15">
        <v>12</v>
      </c>
    </row>
    <row r="172" ht="210" customHeight="1">
      <c r="A172" s="17" t="s">
        <v>108</v>
      </c>
      <c r="B172" s="15" t="s">
        <v>109</v>
      </c>
      <c r="C172" s="15" t="s">
        <v>47</v>
      </c>
      <c r="D172" s="15" t="s">
        <v>48</v>
      </c>
      <c r="E172" s="15" t="s">
        <v>49</v>
      </c>
      <c r="F172" s="15" t="s">
        <v>50</v>
      </c>
      <c r="G172" s="15" t="s">
        <v>51</v>
      </c>
      <c r="H172" s="22">
        <v>26</v>
      </c>
      <c r="I172" s="22">
        <v>29</v>
      </c>
      <c r="J172" s="22">
        <f>ROUNDDOWN(5*H172/100, 0)</f>
      </c>
      <c r="K172" s="22">
        <f>IF(H172-I172=0,0,IF(H172-I172&gt;J172,H172-I172-J172,IF(I172-H172&gt;J172,H172-I172-J172,0)))</f>
      </c>
      <c r="L172" s="15" t="s">
        <v>62</v>
      </c>
      <c r="M172" s="15"/>
    </row>
    <row r="173" ht="30" customHeight="1">
      <c r="A173" s="17" t="s">
        <v>110</v>
      </c>
      <c r="B173" s="15" t="s">
        <v>111</v>
      </c>
      <c r="C173" s="15" t="s">
        <v>47</v>
      </c>
      <c r="D173" s="15" t="s">
        <v>48</v>
      </c>
      <c r="E173" s="15" t="s">
        <v>49</v>
      </c>
      <c r="F173" s="15" t="s">
        <v>50</v>
      </c>
      <c r="G173" s="15" t="s">
        <v>51</v>
      </c>
      <c r="H173" s="22">
        <v>99</v>
      </c>
      <c r="I173" s="22">
        <v>93</v>
      </c>
      <c r="J173" s="22">
        <f>ROUNDDOWN(5*H173/100, 0)</f>
      </c>
      <c r="K173" s="22">
        <f>IF(H173-I173=0,0,IF(H173-I173&gt;J173,H173-I173-J173,IF(I173-H173&gt;J173,H173-I173-J173,0)))</f>
      </c>
      <c r="L173" s="15" t="s">
        <v>52</v>
      </c>
      <c r="M173" s="15"/>
    </row>
    <row r="174">
      <c r="A174" s="17" t="s">
        <v>112</v>
      </c>
      <c r="B174" s="15" t="s">
        <v>113</v>
      </c>
      <c r="C174" s="15" t="s">
        <v>47</v>
      </c>
      <c r="D174" s="15" t="s">
        <v>48</v>
      </c>
      <c r="E174" s="15" t="s">
        <v>49</v>
      </c>
      <c r="F174" s="15" t="s">
        <v>50</v>
      </c>
      <c r="G174" s="15" t="s">
        <v>51</v>
      </c>
      <c r="H174" s="22">
        <v>31</v>
      </c>
      <c r="I174" s="22">
        <v>31</v>
      </c>
      <c r="J174" s="22">
        <f>ROUNDDOWN(5*H174/100, 0)</f>
      </c>
      <c r="K174" s="22">
        <f>IF(H174-I174=0,0,IF(H174-I174&gt;J174,H174-I174-J174,IF(I174-H174&gt;J174,H174-I174-J174,0)))</f>
      </c>
      <c r="L174" s="15"/>
      <c r="M174" s="15"/>
    </row>
    <row r="175">
      <c r="A175" s="17" t="s">
        <v>114</v>
      </c>
      <c r="B175" s="15" t="s">
        <v>115</v>
      </c>
      <c r="C175" s="15" t="s">
        <v>47</v>
      </c>
      <c r="D175" s="15" t="s">
        <v>48</v>
      </c>
      <c r="E175" s="15" t="s">
        <v>49</v>
      </c>
      <c r="F175" s="15" t="s">
        <v>50</v>
      </c>
      <c r="G175" s="15" t="s">
        <v>51</v>
      </c>
      <c r="H175" s="22">
        <v>67</v>
      </c>
      <c r="I175" s="22">
        <v>67</v>
      </c>
      <c r="J175" s="22">
        <f>ROUNDDOWN(5*H175/100, 0)</f>
      </c>
      <c r="K175" s="22">
        <f>IF(H175-I175=0,0,IF(H175-I175&gt;J175,H175-I175-J175,IF(I175-H175&gt;J175,H175-I175-J175,0)))</f>
      </c>
      <c r="L175" s="15"/>
      <c r="M175" s="15"/>
    </row>
    <row r="176" ht="30" customHeight="1">
      <c r="A176" s="17" t="s">
        <v>116</v>
      </c>
      <c r="B176" s="15" t="s">
        <v>117</v>
      </c>
      <c r="C176" s="15" t="s">
        <v>47</v>
      </c>
      <c r="D176" s="15" t="s">
        <v>48</v>
      </c>
      <c r="E176" s="15" t="s">
        <v>49</v>
      </c>
      <c r="F176" s="15" t="s">
        <v>50</v>
      </c>
      <c r="G176" s="15" t="s">
        <v>51</v>
      </c>
      <c r="H176" s="22">
        <v>45</v>
      </c>
      <c r="I176" s="22">
        <v>43</v>
      </c>
      <c r="J176" s="22">
        <f>ROUNDDOWN(5*H176/100, 0)</f>
      </c>
      <c r="K176" s="22">
        <f>IF(H176-I176=0,0,IF(H176-I176&gt;J176,H176-I176-J176,IF(I176-H176&gt;J176,H176-I176-J176,0)))</f>
      </c>
      <c r="L176" s="15" t="s">
        <v>52</v>
      </c>
      <c r="M176" s="15"/>
    </row>
    <row r="177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7:P27"/>
    <mergeCell ref="A29:C29"/>
    <mergeCell ref="D29:J29"/>
    <mergeCell ref="K29:M29"/>
    <mergeCell ref="N29:P29"/>
    <mergeCell ref="A31:C31"/>
    <mergeCell ref="D31:J31"/>
    <mergeCell ref="A33:P33"/>
    <mergeCell ref="A34:P34"/>
    <mergeCell ref="A35:A37"/>
    <mergeCell ref="B35:C35"/>
    <mergeCell ref="E35:L35"/>
    <mergeCell ref="B36:C37"/>
    <mergeCell ref="D36:D37"/>
    <mergeCell ref="E36:E37"/>
    <mergeCell ref="F36:G36"/>
    <mergeCell ref="H36:H37"/>
    <mergeCell ref="I36:I37"/>
    <mergeCell ref="J36:J37"/>
    <mergeCell ref="K36:K37"/>
    <mergeCell ref="L36:L37"/>
    <mergeCell ref="B38:C38"/>
    <mergeCell ref="A40:P40"/>
    <mergeCell ref="A41:A43"/>
    <mergeCell ref="B41:C41"/>
    <mergeCell ref="E41:L41"/>
    <mergeCell ref="M41:M43"/>
    <mergeCell ref="B42:C43"/>
    <mergeCell ref="D42:D43"/>
    <mergeCell ref="E42:E43"/>
    <mergeCell ref="F42:G42"/>
    <mergeCell ref="H42:H43"/>
    <mergeCell ref="I42:I43"/>
    <mergeCell ref="J42:J43"/>
    <mergeCell ref="K42:K43"/>
    <mergeCell ref="L42:L43"/>
    <mergeCell ref="B44:C44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  <mergeCell ref="A90:P90"/>
    <mergeCell ref="A92:C92"/>
    <mergeCell ref="D92:J92"/>
    <mergeCell ref="K92:M92"/>
    <mergeCell ref="N92:P92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B107:C107"/>
    <mergeCell ref="A110:P110"/>
    <mergeCell ref="A112:C112"/>
    <mergeCell ref="D112:J112"/>
    <mergeCell ref="K112:M112"/>
    <mergeCell ref="N112:P112"/>
    <mergeCell ref="A114:C114"/>
    <mergeCell ref="D114:J114"/>
    <mergeCell ref="A116:P116"/>
    <mergeCell ref="A117:P117"/>
    <mergeCell ref="A118:A120"/>
    <mergeCell ref="B118:C118"/>
    <mergeCell ref="E118:L118"/>
    <mergeCell ref="B119:C120"/>
    <mergeCell ref="D119:D120"/>
    <mergeCell ref="E119:E120"/>
    <mergeCell ref="F119:G119"/>
    <mergeCell ref="H119:H120"/>
    <mergeCell ref="I119:I120"/>
    <mergeCell ref="J119:J120"/>
    <mergeCell ref="K119:K120"/>
    <mergeCell ref="L119:L120"/>
    <mergeCell ref="B121:C121"/>
    <mergeCell ref="A123:P123"/>
    <mergeCell ref="A124:A126"/>
    <mergeCell ref="B124:C124"/>
    <mergeCell ref="E124:L124"/>
    <mergeCell ref="M124:M126"/>
    <mergeCell ref="B125:C126"/>
    <mergeCell ref="D125:D126"/>
    <mergeCell ref="E125:E126"/>
    <mergeCell ref="F125:G125"/>
    <mergeCell ref="H125:H126"/>
    <mergeCell ref="I125:I126"/>
    <mergeCell ref="J125:J126"/>
    <mergeCell ref="K125:K126"/>
    <mergeCell ref="L125:L126"/>
    <mergeCell ref="B127:C127"/>
    <mergeCell ref="A134:P134"/>
    <mergeCell ref="A136:C136"/>
    <mergeCell ref="D136:J136"/>
    <mergeCell ref="K136:M136"/>
    <mergeCell ref="N136:P136"/>
    <mergeCell ref="A138:C138"/>
    <mergeCell ref="D138:J138"/>
    <mergeCell ref="A140:P140"/>
    <mergeCell ref="A141:P141"/>
    <mergeCell ref="A142:A144"/>
    <mergeCell ref="B142:C142"/>
    <mergeCell ref="E142:L142"/>
    <mergeCell ref="B143:C144"/>
    <mergeCell ref="D143:D144"/>
    <mergeCell ref="E143:E144"/>
    <mergeCell ref="F143:G143"/>
    <mergeCell ref="H143:H144"/>
    <mergeCell ref="I143:I144"/>
    <mergeCell ref="J143:J144"/>
    <mergeCell ref="K143:K144"/>
    <mergeCell ref="L143:L144"/>
    <mergeCell ref="B145:C145"/>
    <mergeCell ref="A147:P147"/>
    <mergeCell ref="A148:A150"/>
    <mergeCell ref="B148:C148"/>
    <mergeCell ref="E148:L148"/>
    <mergeCell ref="M148:M150"/>
    <mergeCell ref="B149:C150"/>
    <mergeCell ref="D149:D150"/>
    <mergeCell ref="E149:E150"/>
    <mergeCell ref="F149:G149"/>
    <mergeCell ref="H149:H150"/>
    <mergeCell ref="I149:I150"/>
    <mergeCell ref="J149:J150"/>
    <mergeCell ref="K149:K150"/>
    <mergeCell ref="L149:L150"/>
    <mergeCell ref="B151:C151"/>
    <mergeCell ref="A154:P154"/>
    <mergeCell ref="A156:C156"/>
    <mergeCell ref="D156:J156"/>
    <mergeCell ref="K156:M156"/>
    <mergeCell ref="N156:P156"/>
    <mergeCell ref="A158:C158"/>
    <mergeCell ref="D158:J158"/>
    <mergeCell ref="A160:P160"/>
    <mergeCell ref="A161:P161"/>
    <mergeCell ref="A162:A164"/>
    <mergeCell ref="B162:C162"/>
    <mergeCell ref="E162:L162"/>
    <mergeCell ref="B163:C164"/>
    <mergeCell ref="D163:D164"/>
    <mergeCell ref="E163:E164"/>
    <mergeCell ref="F163:G163"/>
    <mergeCell ref="H163:H164"/>
    <mergeCell ref="I163:I164"/>
    <mergeCell ref="J163:J164"/>
    <mergeCell ref="K163:K164"/>
    <mergeCell ref="L163:L164"/>
    <mergeCell ref="B165:C165"/>
    <mergeCell ref="A167:P167"/>
    <mergeCell ref="A168:A170"/>
    <mergeCell ref="B168:C168"/>
    <mergeCell ref="E168:L168"/>
    <mergeCell ref="M168:M170"/>
    <mergeCell ref="B169:C170"/>
    <mergeCell ref="D169:D170"/>
    <mergeCell ref="E169:E170"/>
    <mergeCell ref="F169:G169"/>
    <mergeCell ref="H169:H170"/>
    <mergeCell ref="I169:I170"/>
    <mergeCell ref="J169:J170"/>
    <mergeCell ref="K169:K170"/>
    <mergeCell ref="L169:L170"/>
    <mergeCell ref="B171:C17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119</v>
      </c>
      <c r="B5" s="19"/>
      <c r="C5" s="19"/>
      <c r="D5" s="17" t="s">
        <v>120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121</v>
      </c>
      <c r="O5" s="15"/>
      <c r="P5" s="15"/>
    </row>
    <row r="6" ht="20" customHeight="1">
</row>
    <row r="7" ht="20" customHeight="1">
      <c r="A7" s="19" t="s">
        <v>122</v>
      </c>
      <c r="B7" s="19"/>
      <c r="C7" s="19"/>
      <c r="D7" s="17" t="s">
        <v>123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126</v>
      </c>
      <c r="C11" s="15"/>
      <c r="D11" s="15" t="s">
        <v>127</v>
      </c>
      <c r="E11" s="15" t="s">
        <v>128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126</v>
      </c>
      <c r="C17" s="15"/>
      <c r="D17" s="15" t="s">
        <v>127</v>
      </c>
      <c r="E17" s="15" t="s">
        <v>130</v>
      </c>
      <c r="F17" s="15"/>
      <c r="G17" s="15"/>
      <c r="H17" s="15"/>
      <c r="I17" s="15"/>
      <c r="J17" s="15"/>
      <c r="K17" s="15"/>
      <c r="L17" s="15"/>
      <c r="M17" s="15" t="s">
        <v>131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132</v>
      </c>
      <c r="B21" s="15"/>
      <c r="C21" s="15"/>
      <c r="D21" s="15" t="s">
        <v>133</v>
      </c>
      <c r="E21" s="15" t="s">
        <v>134</v>
      </c>
      <c r="F21" s="15" t="s">
        <v>50</v>
      </c>
      <c r="G21" s="15" t="s">
        <v>51</v>
      </c>
      <c r="H21" s="22">
        <v>232</v>
      </c>
      <c r="I21" s="22">
        <v>221</v>
      </c>
      <c r="J21" s="22">
        <f>ROUNDDOWN(5*H21/100, 0)</f>
      </c>
      <c r="K21" s="22">
        <f>IF(H21-I21=0,0,IF(H21-I21&gt;J21,H21-I21-J21,IF(I21-H21&gt;J21,H21-I21-J21,0)))</f>
      </c>
      <c r="L21" s="15" t="s">
        <v>135</v>
      </c>
      <c r="M21" s="15"/>
    </row>
    <row r="22" ht="20" customHeight="1">
</row>
    <row r="23" ht="20" customHeight="1">
</row>
    <row r="24" ht="25" customHeight="1">
      <c r="A24" s="20" t="s">
        <v>63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119</v>
      </c>
      <c r="B26" s="19"/>
      <c r="C26" s="19"/>
      <c r="D26" s="17" t="s">
        <v>136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137</v>
      </c>
      <c r="O26" s="15"/>
      <c r="P26" s="15"/>
    </row>
    <row r="27" ht="20" customHeight="1">
</row>
    <row r="28" ht="20" customHeight="1">
      <c r="A28" s="19" t="s">
        <v>122</v>
      </c>
      <c r="B28" s="19"/>
      <c r="C28" s="19"/>
      <c r="D28" s="17" t="s">
        <v>138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126</v>
      </c>
      <c r="C32" s="15"/>
      <c r="D32" s="15" t="s">
        <v>127</v>
      </c>
      <c r="E32" s="15" t="s">
        <v>128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129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126</v>
      </c>
      <c r="C38" s="15"/>
      <c r="D38" s="15" t="s">
        <v>127</v>
      </c>
      <c r="E38" s="15" t="s">
        <v>130</v>
      </c>
      <c r="F38" s="15"/>
      <c r="G38" s="15"/>
      <c r="H38" s="15"/>
      <c r="I38" s="15"/>
      <c r="J38" s="15"/>
      <c r="K38" s="15"/>
      <c r="L38" s="15"/>
      <c r="M38" s="15" t="s">
        <v>131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139</v>
      </c>
      <c r="B42" s="15"/>
      <c r="C42" s="15"/>
      <c r="D42" s="15"/>
      <c r="E42" s="15" t="s">
        <v>140</v>
      </c>
      <c r="F42" s="15" t="s">
        <v>141</v>
      </c>
      <c r="G42" s="15" t="s">
        <v>142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119</v>
      </c>
      <c r="B47" s="19"/>
      <c r="C47" s="19"/>
      <c r="D47" s="17" t="s">
        <v>143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144</v>
      </c>
      <c r="O47" s="15"/>
      <c r="P47" s="15"/>
    </row>
    <row r="48" ht="20" customHeight="1">
</row>
    <row r="49" ht="20" customHeight="1">
      <c r="A49" s="19" t="s">
        <v>122</v>
      </c>
      <c r="B49" s="19"/>
      <c r="C49" s="19"/>
      <c r="D49" s="17" t="s">
        <v>138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124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125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126</v>
      </c>
      <c r="C53" s="15"/>
      <c r="D53" s="15" t="s">
        <v>127</v>
      </c>
      <c r="E53" s="15" t="s">
        <v>128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129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126</v>
      </c>
      <c r="C59" s="15"/>
      <c r="D59" s="15" t="s">
        <v>127</v>
      </c>
      <c r="E59" s="15" t="s">
        <v>130</v>
      </c>
      <c r="F59" s="15"/>
      <c r="G59" s="15"/>
      <c r="H59" s="15"/>
      <c r="I59" s="15"/>
      <c r="J59" s="15"/>
      <c r="K59" s="15"/>
      <c r="L59" s="15"/>
      <c r="M59" s="15" t="s">
        <v>131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145</v>
      </c>
      <c r="B63" s="15"/>
      <c r="C63" s="15"/>
      <c r="D63" s="15"/>
      <c r="E63" s="15" t="s">
        <v>140</v>
      </c>
      <c r="F63" s="15" t="s">
        <v>141</v>
      </c>
      <c r="G63" s="15" t="s">
        <v>142</v>
      </c>
      <c r="H63" s="22">
        <v>4</v>
      </c>
      <c r="I63" s="22">
        <v>4</v>
      </c>
      <c r="J63" s="22">
        <f>ROUNDDOWN(0*H63/100,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0" customHeight="1">
</row>
    <row r="66" ht="25" customHeight="1">
      <c r="A66" s="20" t="s">
        <v>81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119</v>
      </c>
      <c r="B68" s="19"/>
      <c r="C68" s="19"/>
      <c r="D68" s="17" t="s">
        <v>146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147</v>
      </c>
      <c r="O68" s="15"/>
      <c r="P68" s="15"/>
    </row>
    <row r="69" ht="20" customHeight="1">
</row>
    <row r="70" ht="20" customHeight="1">
      <c r="A70" s="19" t="s">
        <v>122</v>
      </c>
      <c r="B70" s="19"/>
      <c r="C70" s="19"/>
      <c r="D70" s="17" t="s">
        <v>138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124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125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126</v>
      </c>
      <c r="C74" s="15"/>
      <c r="D74" s="15" t="s">
        <v>127</v>
      </c>
      <c r="E74" s="15" t="s">
        <v>128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129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126</v>
      </c>
      <c r="C80" s="15"/>
      <c r="D80" s="15" t="s">
        <v>127</v>
      </c>
      <c r="E80" s="15" t="s">
        <v>130</v>
      </c>
      <c r="F80" s="15"/>
      <c r="G80" s="15"/>
      <c r="H80" s="15"/>
      <c r="I80" s="15"/>
      <c r="J80" s="15"/>
      <c r="K80" s="15"/>
      <c r="L80" s="15"/>
      <c r="M80" s="15" t="s">
        <v>131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148</v>
      </c>
      <c r="B84" s="15"/>
      <c r="C84" s="15"/>
      <c r="D84" s="15"/>
      <c r="E84" s="15" t="s">
        <v>140</v>
      </c>
      <c r="F84" s="15" t="s">
        <v>141</v>
      </c>
      <c r="G84" s="15" t="s">
        <v>142</v>
      </c>
      <c r="H84" s="22">
        <v>3</v>
      </c>
      <c r="I84" s="22">
        <v>3</v>
      </c>
      <c r="J84" s="22">
        <f>ROUNDDOWN(0*H84/100, 0)</f>
      </c>
      <c r="K84" s="22">
        <f>IF(H84-I84=0,0,IF(H84-I84&gt;J84,H84-I84-J84,IF(I84-H84&gt;J84,H84-I84-J84,0)))</f>
      </c>
      <c r="L84" s="15"/>
      <c r="M84" s="15"/>
    </row>
    <row r="85" ht="20" customHeight="1">
</row>
    <row r="86" ht="20" customHeight="1">
</row>
    <row r="87" ht="20" customHeight="1">
</row>
    <row r="88" ht="30" customHeight="1">
      <c r="A88" s="24" t="s">
        <v>149</v>
      </c>
      <c r="B88" s="25" t="s">
        <v>150</v>
      </c>
      <c r="C88" s="28" t="s">
        <v>150</v>
      </c>
      <c r="D88" s="28"/>
    </row>
    <row r="89" ht="20" customHeight="1">
      <c r="A89" s="0"/>
      <c r="B89" s="26" t="s">
        <v>151</v>
      </c>
      <c r="C89" s="26" t="s">
        <v>152</v>
      </c>
      <c r="D89" s="26" t="s">
        <v>153</v>
      </c>
    </row>
    <row r="90" ht="20" customHeight="1">
</row>
    <row r="91" ht="20" customHeight="1">
      <c r="A91" s="0"/>
      <c r="B91" s="24" t="s">
        <v>154</v>
      </c>
      <c r="C91" s="24"/>
      <c r="D91" s="24"/>
    </row>
    <row r="92" ht="20" customHeight="1">
</row>
    <row r="93" ht="20" customHeight="1">
      <c r="A93" s="4" t="s">
        <v>155</v>
      </c>
      <c r="B93" s="4"/>
      <c r="C93" s="4"/>
    </row>
    <row r="94" ht="20" customHeight="1">
      <c r="A94" s="5" t="s">
        <v>156</v>
      </c>
      <c r="B94" s="5"/>
      <c r="C94" s="5"/>
    </row>
    <row r="95" ht="20" customHeight="1">
      <c r="A95" s="5" t="s">
        <v>157</v>
      </c>
      <c r="B95" s="5"/>
      <c r="C95" s="5"/>
    </row>
    <row r="96" ht="20" customHeight="1">
      <c r="A96" s="5" t="s">
        <v>158</v>
      </c>
      <c r="B96" s="5"/>
      <c r="C96" s="5"/>
    </row>
    <row r="97" ht="20" customHeight="1">
      <c r="A97" s="5" t="s">
        <v>159</v>
      </c>
      <c r="B97" s="5"/>
      <c r="C97" s="5"/>
    </row>
    <row r="98" ht="20" customHeight="1">
      <c r="A98" s="5" t="s">
        <v>160</v>
      </c>
      <c r="B98" s="5"/>
      <c r="C98" s="5"/>
    </row>
    <row r="99" ht="20" customHeight="1">
      <c r="A99" s="6" t="s">
        <v>161</v>
      </c>
      <c r="B99" s="6"/>
      <c r="C99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B91:D91"/>
    <mergeCell ref="A93:C93"/>
    <mergeCell ref="A94:C94"/>
    <mergeCell ref="A95:C95"/>
    <mergeCell ref="A96:C96"/>
    <mergeCell ref="A97:C97"/>
    <mergeCell ref="A98:C98"/>
    <mergeCell ref="A99:C9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