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<sst xmlns="http://schemas.openxmlformats.org/spreadsheetml/2006/main">
  <si>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</si>
  <si>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680-п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</si>
  <si>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</si>
  <si>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</si>
  <si>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</si>
  <si>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</si>
  <si>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ФУРМАНОВСКИЙ ТЕХНИЧЕСКИЙ КОЛЛЕДЖ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</si>
  <si>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</si>
  <si>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</si>
  <si>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</si>
  <si>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</si>
  <si>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242У4141</t>
  </si>
  <si>
    <t>образование профессиональное среднее
обучение профессиональное
</t>
  </si>
  <si>
    <t>По ОКВЭД</t>
  </si>
  <si>
    <t>85.21
85.30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</si>
  <si>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</si>
  <si>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</si>
  <si>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</si>
  <si>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</si>
  <si>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</si>
  <si>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</si>
  <si>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</si>
  <si>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</si>
  <si>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</si>
  <si>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</si>
  <si>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</si>
  <si>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</si>
  <si>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</si>
  <si>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</si>
  <si>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</si>
  <si>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</si>
  <si>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</si>
  <si>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</si>
  <si>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</si>
  <si>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</si>
  <si>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</si>
  <si>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</si>
  <si>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</si>
  <si>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</si>
  <si>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</si>
  <si>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</si>
  <si>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</si>
  <si>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</si>
  <si>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</si>
  <si>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</si>
  <si>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852101О.99.0.ББ28ШГ28002</t>
  </si>
  <si>
    <t>23.02.07 Техническое обслуживание и ремонт двигателей, систем и агрегатов автомобилей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</si>
  <si>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</si>
  <si>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</si>
  <si>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</si>
  <si>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</si>
  <si>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</si>
  <si>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</si>
  <si>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</si>
  <si>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</si>
  <si>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852101О.99.0.ББ29ОР68000</t>
  </si>
  <si>
    <t>35.01.14 Мастер по техническому обслуживанию и ремонту машинно-тракторного парка</t>
  </si>
  <si>
    <t>852101О.99.0.ББ29НА48000</t>
  </si>
  <si>
    <t>29.01.17 Оператор вязально-швейного оборудования</t>
  </si>
  <si>
    <t>откорректировано с учетом фактического исполнения</t>
  </si>
  <si>
    <t>852101О.99.0.ББ29АН48000</t>
  </si>
  <si>
    <t>08.01.06 Мастер сухого строительства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</si>
  <si>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</si>
  <si>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</si>
  <si>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</si>
  <si>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</si>
  <si>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</si>
  <si>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</si>
  <si>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</si>
  <si>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</si>
  <si>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</si>
  <si>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откорректированно с учетом фактического исполнения</t>
  </si>
  <si>
    <t>РАЗДЕЛ 4</t>
  </si>
  <si>
    <t>БО83</t>
  </si>
  <si>
    <t>852100О.99.0.БО83ОМ12000</t>
  </si>
  <si>
    <t>54.01.02 Ювелир</t>
  </si>
  <si>
    <t>852100О.99.0.БО83МО12000</t>
  </si>
  <si>
    <t>35.01.27 Мастер сельскохозяйственного производства</t>
  </si>
  <si>
    <t>852100О.99.0.БО83НД56000</t>
  </si>
  <si>
    <t>38.01.02 Продавец, контролер-кассир</t>
  </si>
  <si>
    <t>852100О.99.0.БО83АХ88000</t>
  </si>
  <si>
    <t>08.01.28 Мастер отделочных строительных и декоративных работ</t>
  </si>
  <si>
    <t>852100О.99.0.БО83НФ68000</t>
  </si>
  <si>
    <t>43.01.09 Повар, кондитер</t>
  </si>
  <si>
    <t>852100О.99.0.БО83ВУ88000</t>
  </si>
  <si>
    <t>13.01.10 Электромонтер по ремонту и обслуживанию электрооборудования (по отраслям)</t>
  </si>
  <si>
    <t>откорректированно (заполнено)с учетом изменения КЦП (Сварщик)</t>
  </si>
  <si>
    <t>852100О.99.0.БО83ИВ08000</t>
  </si>
  <si>
    <t>23.01.17 Мастер по ремонту и обслуживанию автомобилей</t>
  </si>
  <si>
    <t>852100О.99.0.БО83РА48000</t>
  </si>
  <si>
    <t>29.01.35 Оператор оборудования производства текстильных изделий (по видам)</t>
  </si>
  <si>
    <t>откорректированно (заполнено)с учетом изменения КЦП (Мастер полиграфического производства)</t>
  </si>
  <si>
    <t>852100О.99.0.БО83ПЩ48000</t>
  </si>
  <si>
    <t>29.01.33 Мастер по изготовлению швейных изделий</t>
  </si>
  <si>
    <t>Среднее общее образование</t>
  </si>
  <si>
    <t>Очно-заочная</t>
  </si>
  <si>
    <t>РАЗДЕЛ 5</t>
  </si>
  <si>
    <t>БО84</t>
  </si>
  <si>
    <t>852100О.99.0.БО84РВ64000</t>
  </si>
  <si>
    <t>38.02.01 Экономика и бухгалтерский учет (по отраслям)</t>
  </si>
  <si>
    <t>852100О.99.0.БО84КЦ60000</t>
  </si>
  <si>
    <t>23.02.07 Техническое обслуживание и ремонт автотранспортных средств</t>
  </si>
  <si>
    <t>852100О.99.0.БО84ЦХ40000</t>
  </si>
  <si>
    <t>38.02.08 Торговое дело</t>
  </si>
  <si>
    <t>ЧАСТЬ 2. Сведения о выполняемых работах</t>
  </si>
  <si>
    <t>Раздел 1</t>
  </si>
  <si>
    <t>1. Наименование государственной работы</t>
  </si>
  <si>
    <t>Уникальный номер по базовому (отраслевому) перечню</t>
  </si>
  <si>
    <t>2. Категории потребителей государственной работы</t>
  </si>
  <si>
    <t>3. Сведения о фактическом достижении показателей, характеризующие объем и (или) качество работы</t>
  </si>
  <si>
    <t>3.1. Сведения о фактическом достижении показателей, характеризующие качество работы</t>
  </si>
  <si>
    <t>Показатель, характеризующий содержание государственной работы</t>
  </si>
  <si>
    <t>Показатель, характеризующий условия (формы) оказания государственной работы</t>
  </si>
  <si>
    <t>Показатель качества государственной работы</t>
  </si>
  <si>
    <t>3.2. Показатели, характеризующие объем государственной работы</t>
  </si>
  <si>
    <t>Показатель объема государственной работы</t>
  </si>
  <si>
    <t>Среднегодовой размер платы (цена, тариф), руб./ед. объема работы</t>
  </si>
  <si>
    <t>Средний размер платы (цена, тариф)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</si>
  <si>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</si>
  <si>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</si>
  <si>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</si>
  <si>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</si>
  <si>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</si>
  <si>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</si>
  <si>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</si>
  <si>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Мусатова Галина Александровна</t>
  </si>
  <si>
    <t>Должность: Директор</t>
  </si>
  <si>
    <t>Действует c 03.06.2025 15:03:58 по: 27.08.2026 15:03:58</t>
  </si>
  <si>
    <t>Серийный номер: 755F0B1A29DEE27B50175FFEB5FB3914EF4720E1</t>
  </si>
  <si>
    <t>Издатель: Федеральное казначейство</t>
  </si>
  <si>
    <t>Время подписания: 08.12.2025 11:39:05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</si>
</sst>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49</v>
      </c>
      <c r="I21" s="22">
        <v>49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55</v>
      </c>
      <c r="B41" s="15" t="s">
        <v>56</v>
      </c>
      <c r="C41" s="15" t="s">
        <v>47</v>
      </c>
      <c r="D41" s="15" t="s">
        <v>48</v>
      </c>
      <c r="E41" s="15" t="s">
        <v>49</v>
      </c>
      <c r="F41" s="15" t="s">
        <v>50</v>
      </c>
      <c r="G41" s="15" t="s">
        <v>51</v>
      </c>
      <c r="H41" s="22">
        <v>10</v>
      </c>
      <c r="I41" s="22">
        <v>10</v>
      </c>
      <c r="J41" s="22">
        <f>ROUNDDOWN(10*H41/100, 0)</f>
      </c>
      <c r="K41" s="22">
        <f>IF(H41-I41=0,0,IF(H41-I41&gt;J41,H41-I41-J41,IF(I41-H41&gt;J41,H41-I41-J41,0)))</f>
      </c>
      <c r="L41" s="15"/>
      <c r="M41" s="15"/>
    </row>
    <row r="42" ht="75" customHeight="1">
      <c r="A42" s="17" t="s">
        <v>57</v>
      </c>
      <c r="B42" s="15" t="s">
        <v>58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38</v>
      </c>
      <c r="I42" s="22">
        <v>37</v>
      </c>
      <c r="J42" s="22">
        <f>ROUNDDOWN(10*H42/100, 0)</f>
      </c>
      <c r="K42" s="22">
        <f>IF(H42-I42=0,0,IF(H42-I42&gt;J42,H42-I42-J42,IF(I42-H42&gt;J42,H42-I42-J42,0)))</f>
      </c>
      <c r="L42" s="15" t="s">
        <v>59</v>
      </c>
      <c r="M42" s="15"/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8</v>
      </c>
      <c r="I43" s="22">
        <v>8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20" customHeight="1">
</row>
    <row r="45" ht="25" customHeight="1">
      <c r="A45" s="20" t="s">
        <v>62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21</v>
      </c>
      <c r="B47" s="19"/>
      <c r="C47" s="19"/>
      <c r="D47" s="17" t="s">
        <v>63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64</v>
      </c>
      <c r="O47" s="15"/>
      <c r="P47" s="15"/>
    </row>
    <row r="48" ht="20" customHeight="1">
</row>
    <row r="49" ht="20" customHeight="1">
      <c r="A49" s="19" t="s">
        <v>25</v>
      </c>
      <c r="B49" s="19"/>
      <c r="C49" s="19"/>
      <c r="D49" s="17" t="s">
        <v>65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27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28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30</v>
      </c>
      <c r="C53" s="15"/>
      <c r="D53" s="15" t="s">
        <v>31</v>
      </c>
      <c r="E53" s="15" t="s">
        <v>32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30</v>
      </c>
      <c r="C59" s="15"/>
      <c r="D59" s="15" t="s">
        <v>31</v>
      </c>
      <c r="E59" s="15" t="s">
        <v>43</v>
      </c>
      <c r="F59" s="15"/>
      <c r="G59" s="15"/>
      <c r="H59" s="15"/>
      <c r="I59" s="15"/>
      <c r="J59" s="15"/>
      <c r="K59" s="15"/>
      <c r="L59" s="15"/>
      <c r="M59" s="15" t="s">
        <v>44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 ht="75" customHeight="1">
      <c r="A63" s="17" t="s">
        <v>66</v>
      </c>
      <c r="B63" s="15" t="s">
        <v>67</v>
      </c>
      <c r="C63" s="15" t="s">
        <v>67</v>
      </c>
      <c r="D63" s="15" t="s">
        <v>48</v>
      </c>
      <c r="E63" s="15" t="s">
        <v>68</v>
      </c>
      <c r="F63" s="15" t="s">
        <v>69</v>
      </c>
      <c r="G63" s="15" t="s">
        <v>70</v>
      </c>
      <c r="H63" s="22">
        <v>66420</v>
      </c>
      <c r="I63" s="22">
        <v>62878</v>
      </c>
      <c r="J63" s="22">
        <f>ROUNDDOWN(5*H63/100, 0)</f>
      </c>
      <c r="K63" s="22">
        <f>IF(H63-I63=0,0,IF(H63-I63&gt;J63,H63-I63-J63,IF(I63-H63&gt;J63,H63-I63-J63,0)))</f>
      </c>
      <c r="L63" s="15" t="s">
        <v>71</v>
      </c>
      <c r="M63" s="15"/>
    </row>
    <row r="64" ht="20" customHeight="1">
</row>
    <row r="65" ht="25" customHeight="1">
      <c r="A65" s="20" t="s">
        <v>72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ht="20" customHeight="1">
</row>
    <row r="67" ht="40" customHeight="1">
      <c r="A67" s="19" t="s">
        <v>21</v>
      </c>
      <c r="B67" s="19"/>
      <c r="C67" s="19"/>
      <c r="D67" s="17" t="s">
        <v>53</v>
      </c>
      <c r="E67" s="17"/>
      <c r="F67" s="17"/>
      <c r="G67" s="17"/>
      <c r="H67" s="17"/>
      <c r="I67" s="17"/>
      <c r="J67" s="17"/>
      <c r="K67" s="21" t="s">
        <v>23</v>
      </c>
      <c r="L67" s="21"/>
      <c r="M67" s="21"/>
      <c r="N67" s="15" t="s">
        <v>73</v>
      </c>
      <c r="O67" s="15"/>
      <c r="P67" s="15"/>
    </row>
    <row r="68" ht="20" customHeight="1">
</row>
    <row r="69" ht="20" customHeight="1">
      <c r="A69" s="19" t="s">
        <v>25</v>
      </c>
      <c r="B69" s="19"/>
      <c r="C69" s="19"/>
      <c r="D69" s="17" t="s">
        <v>26</v>
      </c>
      <c r="E69" s="17"/>
      <c r="F69" s="17"/>
      <c r="G69" s="17"/>
      <c r="H69" s="17"/>
      <c r="I69" s="17"/>
      <c r="J69" s="17"/>
    </row>
    <row r="70" ht="20" customHeight="1">
</row>
    <row r="71" ht="20" customHeight="1">
      <c r="A71" s="19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ht="20" customHeight="1">
      <c r="A72" s="19" t="s">
        <v>28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40" customHeight="1">
      <c r="A73" s="15" t="s">
        <v>29</v>
      </c>
      <c r="B73" s="15" t="s">
        <v>30</v>
      </c>
      <c r="C73" s="15"/>
      <c r="D73" s="15" t="s">
        <v>31</v>
      </c>
      <c r="E73" s="15" t="s">
        <v>32</v>
      </c>
      <c r="F73" s="15"/>
      <c r="G73" s="15"/>
      <c r="H73" s="15"/>
      <c r="I73" s="15"/>
      <c r="J73" s="15"/>
      <c r="K73" s="15"/>
      <c r="L73" s="15"/>
    </row>
    <row r="74" ht="30" customHeight="1">
      <c r="A74" s="15"/>
      <c r="B74" s="15" t="s">
        <v>33</v>
      </c>
      <c r="C74" s="15"/>
      <c r="D74" s="15" t="s">
        <v>33</v>
      </c>
      <c r="E74" s="15" t="s">
        <v>33</v>
      </c>
      <c r="F74" s="15" t="s">
        <v>34</v>
      </c>
      <c r="G74" s="15"/>
      <c r="H74" s="15" t="s">
        <v>35</v>
      </c>
      <c r="I74" s="15" t="s">
        <v>36</v>
      </c>
      <c r="J74" s="15" t="s">
        <v>37</v>
      </c>
      <c r="K74" s="15" t="s">
        <v>38</v>
      </c>
      <c r="L74" s="15" t="s">
        <v>39</v>
      </c>
    </row>
    <row r="75" ht="30" customHeight="1">
      <c r="A75" s="15"/>
      <c r="B75" s="15"/>
      <c r="C75" s="0"/>
      <c r="D75" s="15"/>
      <c r="E75" s="15"/>
      <c r="F75" s="15" t="s">
        <v>40</v>
      </c>
      <c r="G75" s="15" t="s">
        <v>41</v>
      </c>
      <c r="H75" s="15"/>
      <c r="I75" s="15"/>
      <c r="J75" s="15"/>
      <c r="K75" s="15"/>
      <c r="L75" s="15"/>
    </row>
    <row r="76" ht="20" customHeight="1">
      <c r="A76" s="15">
        <v>1</v>
      </c>
      <c r="B76" s="15">
        <v>2</v>
      </c>
      <c r="C76" s="15"/>
      <c r="D76" s="15">
        <v>3</v>
      </c>
      <c r="E76" s="15">
        <v>4</v>
      </c>
      <c r="F76" s="15">
        <v>5</v>
      </c>
      <c r="G76" s="15">
        <v>6</v>
      </c>
      <c r="H76" s="15">
        <v>7</v>
      </c>
      <c r="I76" s="15">
        <v>8</v>
      </c>
      <c r="J76" s="15">
        <v>9</v>
      </c>
      <c r="K76" s="15">
        <v>10</v>
      </c>
      <c r="L76" s="15">
        <v>11</v>
      </c>
    </row>
    <row r="77" ht="20" customHeight="1">
</row>
    <row r="78" ht="20" customHeight="1">
      <c r="A78" s="19" t="s">
        <v>42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ht="40" customHeight="1">
      <c r="A79" s="15" t="s">
        <v>29</v>
      </c>
      <c r="B79" s="15" t="s">
        <v>30</v>
      </c>
      <c r="C79" s="15"/>
      <c r="D79" s="15" t="s">
        <v>31</v>
      </c>
      <c r="E79" s="15" t="s">
        <v>43</v>
      </c>
      <c r="F79" s="15"/>
      <c r="G79" s="15"/>
      <c r="H79" s="15"/>
      <c r="I79" s="15"/>
      <c r="J79" s="15"/>
      <c r="K79" s="15"/>
      <c r="L79" s="15"/>
      <c r="M79" s="15" t="s">
        <v>44</v>
      </c>
    </row>
    <row r="80" ht="30" customHeight="1">
      <c r="A80" s="15"/>
      <c r="B80" s="15" t="s">
        <v>33</v>
      </c>
      <c r="C80" s="15"/>
      <c r="D80" s="15" t="s">
        <v>33</v>
      </c>
      <c r="E80" s="15" t="s">
        <v>33</v>
      </c>
      <c r="F80" s="15" t="s">
        <v>34</v>
      </c>
      <c r="G80" s="15"/>
      <c r="H80" s="15" t="s">
        <v>35</v>
      </c>
      <c r="I80" s="15" t="s">
        <v>36</v>
      </c>
      <c r="J80" s="15" t="s">
        <v>37</v>
      </c>
      <c r="K80" s="15" t="s">
        <v>38</v>
      </c>
      <c r="L80" s="15" t="s">
        <v>39</v>
      </c>
      <c r="M80" s="15"/>
    </row>
    <row r="81" ht="30" customHeight="1">
      <c r="A81" s="15"/>
      <c r="B81" s="15"/>
      <c r="C81" s="0"/>
      <c r="D81" s="15"/>
      <c r="E81" s="15"/>
      <c r="F81" s="15" t="s">
        <v>40</v>
      </c>
      <c r="G81" s="15" t="s">
        <v>41</v>
      </c>
      <c r="H81" s="15"/>
      <c r="I81" s="15"/>
      <c r="J81" s="15"/>
      <c r="K81" s="15"/>
      <c r="L81" s="15"/>
      <c r="M81" s="15"/>
    </row>
    <row r="82" ht="20" customHeight="1">
      <c r="A82" s="15">
        <v>1</v>
      </c>
      <c r="B82" s="15">
        <v>2</v>
      </c>
      <c r="C82" s="15"/>
      <c r="D82" s="15">
        <v>3</v>
      </c>
      <c r="E82" s="15">
        <v>4</v>
      </c>
      <c r="F82" s="15">
        <v>5</v>
      </c>
      <c r="G82" s="15">
        <v>6</v>
      </c>
      <c r="H82" s="15">
        <v>7</v>
      </c>
      <c r="I82" s="15">
        <v>8</v>
      </c>
      <c r="J82" s="15">
        <v>9</v>
      </c>
      <c r="K82" s="15">
        <v>10</v>
      </c>
      <c r="L82" s="15">
        <v>11</v>
      </c>
      <c r="M82" s="15">
        <v>12</v>
      </c>
    </row>
    <row r="83" ht="75" customHeight="1">
      <c r="A83" s="17" t="s">
        <v>74</v>
      </c>
      <c r="B83" s="15" t="s">
        <v>75</v>
      </c>
      <c r="C83" s="15" t="s">
        <v>47</v>
      </c>
      <c r="D83" s="15" t="s">
        <v>48</v>
      </c>
      <c r="E83" s="15" t="s">
        <v>49</v>
      </c>
      <c r="F83" s="15" t="s">
        <v>50</v>
      </c>
      <c r="G83" s="15" t="s">
        <v>51</v>
      </c>
      <c r="H83" s="22">
        <v>52</v>
      </c>
      <c r="I83" s="22">
        <v>46</v>
      </c>
      <c r="J83" s="22">
        <f>ROUNDDOWN(10*H83/100, 0)</f>
      </c>
      <c r="K83" s="22">
        <f>IF(H83-I83=0,0,IF(H83-I83&gt;J83,H83-I83-J83,IF(I83-H83&gt;J83,H83-I83-J83,0)))</f>
      </c>
      <c r="L83" s="15" t="s">
        <v>71</v>
      </c>
      <c r="M83" s="15"/>
    </row>
    <row r="84" ht="75" customHeight="1">
      <c r="A84" s="17" t="s">
        <v>76</v>
      </c>
      <c r="B84" s="15" t="s">
        <v>77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21</v>
      </c>
      <c r="I84" s="22">
        <v>20</v>
      </c>
      <c r="J84" s="22">
        <f>ROUNDDOWN(10*H84/100, 0)</f>
      </c>
      <c r="K84" s="22">
        <f>IF(H84-I84=0,0,IF(H84-I84&gt;J84,H84-I84-J84,IF(I84-H84&gt;J84,H84-I84-J84,0)))</f>
      </c>
      <c r="L84" s="15" t="s">
        <v>59</v>
      </c>
      <c r="M84" s="15"/>
    </row>
    <row r="85">
      <c r="A85" s="17" t="s">
        <v>78</v>
      </c>
      <c r="B85" s="15" t="s">
        <v>79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29</v>
      </c>
      <c r="I85" s="22">
        <v>23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 ht="75" customHeight="1">
      <c r="A86" s="17" t="s">
        <v>80</v>
      </c>
      <c r="B86" s="15" t="s">
        <v>81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39</v>
      </c>
      <c r="I86" s="22">
        <v>38</v>
      </c>
      <c r="J86" s="22">
        <f>ROUNDDOWN(10*H86/100, 0)</f>
      </c>
      <c r="K86" s="22">
        <f>IF(H86-I86=0,0,IF(H86-I86&gt;J86,H86-I86-J86,IF(I86-H86&gt;J86,H86-I86-J86,0)))</f>
      </c>
      <c r="L86" s="15" t="s">
        <v>59</v>
      </c>
      <c r="M86" s="15"/>
    </row>
    <row r="87" ht="75" customHeight="1">
      <c r="A87" s="17" t="s">
        <v>82</v>
      </c>
      <c r="B87" s="15" t="s">
        <v>83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73</v>
      </c>
      <c r="I87" s="22">
        <v>72</v>
      </c>
      <c r="J87" s="22">
        <f>ROUNDDOWN(10*H87/100, 0)</f>
      </c>
      <c r="K87" s="22">
        <f>IF(H87-I87=0,0,IF(H87-I87&gt;J87,H87-I87-J87,IF(I87-H87&gt;J87,H87-I87-J87,0)))</f>
      </c>
      <c r="L87" s="15" t="s">
        <v>59</v>
      </c>
      <c r="M87" s="15"/>
    </row>
    <row r="88" ht="105" customHeight="1">
      <c r="A88" s="17" t="s">
        <v>84</v>
      </c>
      <c r="B88" s="15" t="s">
        <v>85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53</v>
      </c>
      <c r="I88" s="22">
        <v>59</v>
      </c>
      <c r="J88" s="22">
        <f>ROUNDDOWN(10*H88/100, 0)</f>
      </c>
      <c r="K88" s="22">
        <f>IF(H88-I88=0,0,IF(H88-I88&gt;J88,H88-I88-J88,IF(I88-H88&gt;J88,H88-I88-J88,0)))</f>
      </c>
      <c r="L88" s="15" t="s">
        <v>86</v>
      </c>
      <c r="M88" s="15"/>
    </row>
    <row r="89">
      <c r="A89" s="17" t="s">
        <v>87</v>
      </c>
      <c r="B89" s="15" t="s">
        <v>88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48</v>
      </c>
      <c r="I89" s="22">
        <v>48</v>
      </c>
      <c r="J89" s="22">
        <f>ROUNDDOWN(10*H89/100, 0)</f>
      </c>
      <c r="K89" s="22">
        <f>IF(H89-I89=0,0,IF(H89-I89&gt;J89,H89-I89-J89,IF(I89-H89&gt;J89,H89-I89-J89,0)))</f>
      </c>
      <c r="L89" s="15"/>
      <c r="M89" s="15"/>
    </row>
    <row r="90" ht="135" customHeight="1">
      <c r="A90" s="17" t="s">
        <v>89</v>
      </c>
      <c r="B90" s="15" t="s">
        <v>90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33</v>
      </c>
      <c r="I90" s="22">
        <v>37</v>
      </c>
      <c r="J90" s="22">
        <f>ROUNDDOWN(10*H90/100, 0)</f>
      </c>
      <c r="K90" s="22">
        <f>IF(H90-I90=0,0,IF(H90-I90&gt;J90,H90-I90-J90,IF(I90-H90&gt;J90,H90-I90-J90,0)))</f>
      </c>
      <c r="L90" s="15" t="s">
        <v>91</v>
      </c>
      <c r="M90" s="15"/>
    </row>
    <row r="91">
      <c r="A91" s="17" t="s">
        <v>92</v>
      </c>
      <c r="B91" s="15" t="s">
        <v>93</v>
      </c>
      <c r="C91" s="15" t="s">
        <v>94</v>
      </c>
      <c r="D91" s="15" t="s">
        <v>95</v>
      </c>
      <c r="E91" s="15" t="s">
        <v>49</v>
      </c>
      <c r="F91" s="15" t="s">
        <v>50</v>
      </c>
      <c r="G91" s="15" t="s">
        <v>51</v>
      </c>
      <c r="H91" s="22">
        <v>22</v>
      </c>
      <c r="I91" s="22">
        <v>20</v>
      </c>
      <c r="J91" s="22">
        <f>ROUNDDOWN(10*H91/100, 0)</f>
      </c>
      <c r="K91" s="22">
        <f>IF(H91-I91=0,0,IF(H91-I91&gt;J91,H91-I91-J91,IF(I91-H91&gt;J91,H91-I91-J91,0)))</f>
      </c>
      <c r="L91" s="15" t="s">
        <v>71</v>
      </c>
      <c r="M91" s="15"/>
    </row>
    <row r="92" ht="20" customHeight="1">
</row>
    <row r="93" ht="25" customHeight="1">
      <c r="A93" s="20" t="s">
        <v>96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ht="20" customHeight="1">
</row>
    <row r="95" ht="40" customHeight="1">
      <c r="A95" s="19" t="s">
        <v>21</v>
      </c>
      <c r="B95" s="19"/>
      <c r="C95" s="19"/>
      <c r="D95" s="17" t="s">
        <v>22</v>
      </c>
      <c r="E95" s="17"/>
      <c r="F95" s="17"/>
      <c r="G95" s="17"/>
      <c r="H95" s="17"/>
      <c r="I95" s="17"/>
      <c r="J95" s="17"/>
      <c r="K95" s="21" t="s">
        <v>23</v>
      </c>
      <c r="L95" s="21"/>
      <c r="M95" s="21"/>
      <c r="N95" s="15" t="s">
        <v>97</v>
      </c>
      <c r="O95" s="15"/>
      <c r="P95" s="15"/>
    </row>
    <row r="96" ht="20" customHeight="1">
</row>
    <row r="97" ht="20" customHeight="1">
      <c r="A97" s="19" t="s">
        <v>25</v>
      </c>
      <c r="B97" s="19"/>
      <c r="C97" s="19"/>
      <c r="D97" s="17" t="s">
        <v>26</v>
      </c>
      <c r="E97" s="17"/>
      <c r="F97" s="17"/>
      <c r="G97" s="17"/>
      <c r="H97" s="17"/>
      <c r="I97" s="17"/>
      <c r="J97" s="17"/>
    </row>
    <row r="98" ht="20" customHeight="1">
</row>
    <row r="99" ht="20" customHeight="1">
      <c r="A99" s="19" t="s">
        <v>27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ht="20" customHeight="1">
      <c r="A100" s="19" t="s">
        <v>28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32</v>
      </c>
      <c r="F101" s="15"/>
      <c r="G101" s="15"/>
      <c r="H101" s="15"/>
      <c r="I101" s="15"/>
      <c r="J101" s="15"/>
      <c r="K101" s="15"/>
      <c r="L101" s="15"/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</row>
    <row r="105" ht="20" customHeight="1">
</row>
    <row r="106" ht="20" customHeight="1">
      <c r="A106" s="19" t="s">
        <v>42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ht="40" customHeight="1">
      <c r="A107" s="15" t="s">
        <v>29</v>
      </c>
      <c r="B107" s="15" t="s">
        <v>30</v>
      </c>
      <c r="C107" s="15"/>
      <c r="D107" s="15" t="s">
        <v>31</v>
      </c>
      <c r="E107" s="15" t="s">
        <v>43</v>
      </c>
      <c r="F107" s="15"/>
      <c r="G107" s="15"/>
      <c r="H107" s="15"/>
      <c r="I107" s="15"/>
      <c r="J107" s="15"/>
      <c r="K107" s="15"/>
      <c r="L107" s="15"/>
      <c r="M107" s="15" t="s">
        <v>44</v>
      </c>
    </row>
    <row r="108" ht="30" customHeight="1">
      <c r="A108" s="15"/>
      <c r="B108" s="15" t="s">
        <v>33</v>
      </c>
      <c r="C108" s="15"/>
      <c r="D108" s="15" t="s">
        <v>33</v>
      </c>
      <c r="E108" s="15" t="s">
        <v>33</v>
      </c>
      <c r="F108" s="15" t="s">
        <v>34</v>
      </c>
      <c r="G108" s="15"/>
      <c r="H108" s="15" t="s">
        <v>35</v>
      </c>
      <c r="I108" s="15" t="s">
        <v>36</v>
      </c>
      <c r="J108" s="15" t="s">
        <v>37</v>
      </c>
      <c r="K108" s="15" t="s">
        <v>38</v>
      </c>
      <c r="L108" s="15" t="s">
        <v>39</v>
      </c>
      <c r="M108" s="15"/>
    </row>
    <row r="109" ht="30" customHeight="1">
      <c r="A109" s="15"/>
      <c r="B109" s="15"/>
      <c r="C109" s="0"/>
      <c r="D109" s="15"/>
      <c r="E109" s="15"/>
      <c r="F109" s="15" t="s">
        <v>40</v>
      </c>
      <c r="G109" s="15" t="s">
        <v>41</v>
      </c>
      <c r="H109" s="15"/>
      <c r="I109" s="15"/>
      <c r="J109" s="15"/>
      <c r="K109" s="15"/>
      <c r="L109" s="15"/>
      <c r="M109" s="15"/>
    </row>
    <row r="110" ht="20" customHeight="1">
      <c r="A110" s="15">
        <v>1</v>
      </c>
      <c r="B110" s="15">
        <v>2</v>
      </c>
      <c r="C110" s="15"/>
      <c r="D110" s="15">
        <v>3</v>
      </c>
      <c r="E110" s="15">
        <v>4</v>
      </c>
      <c r="F110" s="15">
        <v>5</v>
      </c>
      <c r="G110" s="15">
        <v>6</v>
      </c>
      <c r="H110" s="15">
        <v>7</v>
      </c>
      <c r="I110" s="15">
        <v>8</v>
      </c>
      <c r="J110" s="15">
        <v>9</v>
      </c>
      <c r="K110" s="15">
        <v>10</v>
      </c>
      <c r="L110" s="15">
        <v>11</v>
      </c>
      <c r="M110" s="15">
        <v>12</v>
      </c>
    </row>
    <row r="111">
      <c r="A111" s="17" t="s">
        <v>98</v>
      </c>
      <c r="B111" s="15" t="s">
        <v>99</v>
      </c>
      <c r="C111" s="15" t="s">
        <v>47</v>
      </c>
      <c r="D111" s="15" t="s">
        <v>48</v>
      </c>
      <c r="E111" s="15" t="s">
        <v>49</v>
      </c>
      <c r="F111" s="15" t="s">
        <v>50</v>
      </c>
      <c r="G111" s="15" t="s">
        <v>51</v>
      </c>
      <c r="H111" s="22">
        <v>20</v>
      </c>
      <c r="I111" s="22">
        <v>20</v>
      </c>
      <c r="J111" s="22">
        <f>ROUNDDOWN(5*H111/100, 0)</f>
      </c>
      <c r="K111" s="22">
        <f>IF(H111-I111=0,0,IF(H111-I111&gt;J111,H111-I111-J111,IF(I111-H111&gt;J111,H111-I111-J111,0)))</f>
      </c>
      <c r="L111" s="15"/>
      <c r="M111" s="15"/>
    </row>
    <row r="112">
      <c r="A112" s="17" t="s">
        <v>100</v>
      </c>
      <c r="B112" s="15" t="s">
        <v>101</v>
      </c>
      <c r="C112" s="15" t="s">
        <v>47</v>
      </c>
      <c r="D112" s="15" t="s">
        <v>48</v>
      </c>
      <c r="E112" s="15" t="s">
        <v>49</v>
      </c>
      <c r="F112" s="15" t="s">
        <v>50</v>
      </c>
      <c r="G112" s="15" t="s">
        <v>51</v>
      </c>
      <c r="H112" s="22">
        <v>7</v>
      </c>
      <c r="I112" s="22">
        <v>7</v>
      </c>
      <c r="J112" s="22">
        <f>ROUNDDOWN(5*H112/100, 0)</f>
      </c>
      <c r="K112" s="22">
        <f>IF(H112-I112=0,0,IF(H112-I112&gt;J112,H112-I112-J112,IF(I112-H112&gt;J112,H112-I112-J112,0)))</f>
      </c>
      <c r="L112" s="15"/>
      <c r="M112" s="15"/>
    </row>
    <row r="113">
      <c r="A113" s="17" t="s">
        <v>102</v>
      </c>
      <c r="B113" s="15" t="s">
        <v>103</v>
      </c>
      <c r="C113" s="15" t="s">
        <v>47</v>
      </c>
      <c r="D113" s="15" t="s">
        <v>48</v>
      </c>
      <c r="E113" s="15" t="s">
        <v>49</v>
      </c>
      <c r="F113" s="15" t="s">
        <v>50</v>
      </c>
      <c r="G113" s="15" t="s">
        <v>51</v>
      </c>
      <c r="H113" s="22">
        <v>7</v>
      </c>
      <c r="I113" s="22">
        <v>7</v>
      </c>
      <c r="J113" s="22">
        <f>ROUNDDOWN(5*H113/100, 0)</f>
      </c>
      <c r="K113" s="22">
        <f>IF(H113-I113=0,0,IF(H113-I113&gt;J113,H113-I113-J113,IF(I113-H113&gt;J113,H113-I113-J113,0)))</f>
      </c>
      <c r="L113" s="15"/>
      <c r="M113" s="15"/>
    </row>
    <row r="114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5:P65"/>
    <mergeCell ref="A67:C67"/>
    <mergeCell ref="D67:J67"/>
    <mergeCell ref="K67:M67"/>
    <mergeCell ref="N67:P67"/>
    <mergeCell ref="A69:C69"/>
    <mergeCell ref="D69:J69"/>
    <mergeCell ref="A71:P71"/>
    <mergeCell ref="A72:P72"/>
    <mergeCell ref="A73:A75"/>
    <mergeCell ref="B73:C73"/>
    <mergeCell ref="E73:L73"/>
    <mergeCell ref="B74:C75"/>
    <mergeCell ref="D74:D75"/>
    <mergeCell ref="E74:E75"/>
    <mergeCell ref="F74:G74"/>
    <mergeCell ref="H74:H75"/>
    <mergeCell ref="I74:I75"/>
    <mergeCell ref="J74:J75"/>
    <mergeCell ref="K74:K75"/>
    <mergeCell ref="L74:L75"/>
    <mergeCell ref="B76:C76"/>
    <mergeCell ref="A78:P78"/>
    <mergeCell ref="A79:A81"/>
    <mergeCell ref="B79:C79"/>
    <mergeCell ref="E79:L79"/>
    <mergeCell ref="M79:M81"/>
    <mergeCell ref="B80:C81"/>
    <mergeCell ref="D80:D81"/>
    <mergeCell ref="E80:E81"/>
    <mergeCell ref="F80:G80"/>
    <mergeCell ref="H80:H81"/>
    <mergeCell ref="I80:I81"/>
    <mergeCell ref="J80:J81"/>
    <mergeCell ref="K80:K81"/>
    <mergeCell ref="L80:L81"/>
    <mergeCell ref="B82:C82"/>
    <mergeCell ref="A93:P93"/>
    <mergeCell ref="A95:C95"/>
    <mergeCell ref="D95:J95"/>
    <mergeCell ref="K95:M95"/>
    <mergeCell ref="N95:P95"/>
    <mergeCell ref="A97:C97"/>
    <mergeCell ref="D97:J97"/>
    <mergeCell ref="A99:P99"/>
    <mergeCell ref="A100:P100"/>
    <mergeCell ref="A101:A103"/>
    <mergeCell ref="B101:C101"/>
    <mergeCell ref="E101:L101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  <mergeCell ref="A106:P106"/>
    <mergeCell ref="A107:A109"/>
    <mergeCell ref="B107:C107"/>
    <mergeCell ref="E107:L107"/>
    <mergeCell ref="M107:M109"/>
    <mergeCell ref="B108:C109"/>
    <mergeCell ref="D108:D109"/>
    <mergeCell ref="E108:E109"/>
    <mergeCell ref="F108:G108"/>
    <mergeCell ref="H108:H109"/>
    <mergeCell ref="I108:I109"/>
    <mergeCell ref="J108:J109"/>
    <mergeCell ref="K108:K109"/>
    <mergeCell ref="L108:L109"/>
    <mergeCell ref="B110:C11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104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105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20" customHeight="1">
      <c r="A5" s="19" t="s">
        <v>106</v>
      </c>
      <c r="B5" s="19"/>
      <c r="C5" s="19"/>
      <c r="D5" s="17"/>
      <c r="E5" s="17"/>
      <c r="F5" s="17"/>
      <c r="G5" s="17"/>
      <c r="H5" s="17"/>
      <c r="I5" s="17"/>
      <c r="J5" s="17"/>
      <c r="K5" s="21" t="s">
        <v>107</v>
      </c>
      <c r="L5" s="21"/>
      <c r="M5" s="21"/>
      <c r="N5" s="15"/>
      <c r="O5" s="15"/>
      <c r="P5" s="15"/>
    </row>
    <row r="6" ht="20" customHeight="1">
</row>
    <row r="7">
      <c r="A7" s="19" t="s">
        <v>108</v>
      </c>
      <c r="B7" s="19"/>
      <c r="C7" s="19"/>
      <c r="D7" s="17"/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109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>
      <c r="A11" s="15" t="s">
        <v>29</v>
      </c>
      <c r="B11" s="15" t="s">
        <v>111</v>
      </c>
      <c r="C11" s="15"/>
      <c r="D11" s="15"/>
      <c r="E11" s="15" t="s">
        <v>112</v>
      </c>
      <c r="F11" s="15"/>
      <c r="G11" s="15" t="s">
        <v>113</v>
      </c>
      <c r="H11" s="15"/>
      <c r="I11" s="15"/>
      <c r="J11" s="15"/>
      <c r="K11" s="15"/>
      <c r="L11" s="15"/>
      <c r="M11" s="15"/>
      <c r="N11" s="15"/>
      <c r="O11" s="15"/>
    </row>
    <row r="12" ht="30" customHeight="1">
      <c r="A12" s="15"/>
      <c r="B12" s="15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34</v>
      </c>
      <c r="I12" s="15"/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</row>
    <row r="13" ht="30" customHeight="1">
      <c r="A13" s="15"/>
      <c r="B13" s="15"/>
      <c r="C13" s="15"/>
      <c r="D13" s="15"/>
      <c r="E13" s="15"/>
      <c r="F13" s="15"/>
      <c r="G13" s="15"/>
      <c r="H13" s="15" t="s">
        <v>40</v>
      </c>
      <c r="I13" s="15" t="s">
        <v>41</v>
      </c>
      <c r="J13" s="15"/>
      <c r="K13" s="15"/>
      <c r="L13" s="15"/>
      <c r="M13" s="15"/>
      <c r="N13" s="15"/>
    </row>
    <row r="14" ht="20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  <c r="K14" s="15">
        <v>11</v>
      </c>
      <c r="L14" s="15">
        <v>12</v>
      </c>
      <c r="M14" s="15">
        <v>13</v>
      </c>
      <c r="N14" s="15">
        <v>14</v>
      </c>
    </row>
    <row r="15" ht="2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" customHeight="1">
</row>
    <row r="17" ht="20" customHeight="1">
      <c r="A17" s="19" t="s">
        <v>114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30" customHeight="1">
      <c r="A18" s="15" t="s">
        <v>29</v>
      </c>
      <c r="B18" s="15" t="s">
        <v>111</v>
      </c>
      <c r="C18" s="15"/>
      <c r="D18" s="15"/>
      <c r="E18" s="15" t="s">
        <v>112</v>
      </c>
      <c r="F18" s="15"/>
      <c r="G18" s="15" t="s">
        <v>115</v>
      </c>
      <c r="H18" s="15"/>
      <c r="I18" s="15"/>
      <c r="J18" s="15"/>
      <c r="K18" s="15"/>
      <c r="L18" s="15"/>
      <c r="M18" s="15"/>
      <c r="N18" s="15"/>
      <c r="O18" s="15" t="s">
        <v>116</v>
      </c>
    </row>
    <row r="19" ht="30" customHeight="1">
      <c r="A19" s="15"/>
      <c r="B19" s="15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34</v>
      </c>
      <c r="I19" s="15"/>
      <c r="J19" s="15" t="s">
        <v>35</v>
      </c>
      <c r="K19" s="15" t="s">
        <v>36</v>
      </c>
      <c r="L19" s="15" t="s">
        <v>37</v>
      </c>
      <c r="M19" s="15" t="s">
        <v>38</v>
      </c>
      <c r="N19" s="15" t="s">
        <v>39</v>
      </c>
      <c r="O19" s="15" t="s">
        <v>117</v>
      </c>
    </row>
    <row r="20" ht="30" customHeight="1">
      <c r="A20" s="15"/>
      <c r="B20" s="15"/>
      <c r="C20" s="15"/>
      <c r="D20" s="15"/>
      <c r="E20" s="15"/>
      <c r="F20" s="15"/>
      <c r="G20" s="15"/>
      <c r="H20" s="15" t="s">
        <v>40</v>
      </c>
      <c r="I20" s="15" t="s">
        <v>41</v>
      </c>
      <c r="J20" s="15"/>
      <c r="K20" s="15"/>
      <c r="L20" s="15"/>
      <c r="M20" s="15"/>
      <c r="N20" s="15"/>
      <c r="O20" s="15"/>
    </row>
    <row r="21" ht="20" customHeight="1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5">
        <v>11</v>
      </c>
      <c r="L21" s="15">
        <v>12</v>
      </c>
      <c r="M21" s="15">
        <v>13</v>
      </c>
      <c r="N21" s="15">
        <v>14</v>
      </c>
      <c r="O21" s="15">
        <v>15</v>
      </c>
    </row>
    <row r="22" ht="2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20" customHeight="1">
</row>
    <row r="24" ht="20" customHeight="1">
</row>
    <row r="25" ht="30" customHeight="1">
      <c r="A25" s="24" t="s">
        <v>118</v>
      </c>
      <c r="B25" s="25" t="s">
        <v>119</v>
      </c>
      <c r="C25" s="28" t="s">
        <v>119</v>
      </c>
      <c r="D25" s="28"/>
    </row>
    <row r="26" ht="20" customHeight="1">
      <c r="A26" s="0"/>
      <c r="B26" s="26" t="s">
        <v>120</v>
      </c>
      <c r="C26" s="26" t="s">
        <v>121</v>
      </c>
      <c r="D26" s="26" t="s">
        <v>122</v>
      </c>
    </row>
    <row r="27" ht="20" customHeight="1">
</row>
    <row r="28" ht="20" customHeight="1">
      <c r="A28" s="0"/>
      <c r="B28" s="24" t="s">
        <v>123</v>
      </c>
      <c r="C28" s="24"/>
      <c r="D28" s="24"/>
    </row>
    <row r="29" ht="20" customHeight="1">
</row>
    <row r="30" ht="20" customHeight="1">
      <c r="A30" s="4" t="s">
        <v>124</v>
      </c>
      <c r="B30" s="4"/>
      <c r="C30" s="4"/>
    </row>
    <row r="31" ht="20" customHeight="1">
      <c r="A31" s="5" t="s">
        <v>125</v>
      </c>
      <c r="B31" s="5"/>
      <c r="C31" s="5"/>
    </row>
    <row r="32" ht="20" customHeight="1">
      <c r="A32" s="5" t="s">
        <v>126</v>
      </c>
      <c r="B32" s="5"/>
      <c r="C32" s="5"/>
    </row>
    <row r="33" ht="20" customHeight="1">
      <c r="A33" s="5" t="s">
        <v>127</v>
      </c>
      <c r="B33" s="5"/>
      <c r="C33" s="5"/>
    </row>
    <row r="34" ht="20" customHeight="1">
      <c r="A34" s="5" t="s">
        <v>128</v>
      </c>
      <c r="B34" s="5"/>
      <c r="C34" s="5"/>
    </row>
    <row r="35" ht="20" customHeight="1">
      <c r="A35" s="5" t="s">
        <v>129</v>
      </c>
      <c r="B35" s="5"/>
      <c r="C35" s="5"/>
    </row>
    <row r="36" ht="20" customHeight="1">
      <c r="A36" s="6" t="s">
        <v>130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O15"/>
    <mergeCell ref="A17:P17"/>
    <mergeCell ref="A18:A20"/>
    <mergeCell ref="B18:D18"/>
    <mergeCell ref="E18:F18"/>
    <mergeCell ref="G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O19:O20"/>
    <mergeCell ref="A22:P22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