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<sst xmlns="http://schemas.openxmlformats.org/spreadsheetml/2006/main">
  <si>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</si>
  <si>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676-п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</si>
  <si>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</si>
  <si>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</si>
  <si>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</si>
  <si>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</si>
  <si>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</si>
  <si>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</si>
  <si>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</si>
  <si>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</si>
  <si>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</si>
  <si>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242Ц1593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</si>
  <si>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</si>
  <si>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</si>
  <si>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
56.29
85.3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</si>
  <si>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</si>
  <si>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</si>
  <si>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</si>
  <si>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</si>
  <si>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</si>
  <si>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</si>
  <si>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</si>
  <si>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</si>
  <si>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</si>
  <si>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</si>
  <si>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</si>
  <si>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</si>
  <si>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</si>
  <si>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</si>
  <si>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</si>
  <si>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</si>
  <si>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</si>
  <si>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</si>
  <si>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</si>
  <si>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</si>
  <si>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</si>
  <si>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</si>
  <si>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</si>
  <si>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</si>
  <si>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</si>
  <si>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</si>
  <si>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</si>
  <si>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</si>
  <si>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</si>
  <si>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</si>
  <si>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852101О.99.0.ББ28ВЛ64000</t>
  </si>
  <si>
    <t>11.02.02 Техническое обслуживание и ремонт радиоэлектронной техники (по отраслям)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</si>
  <si>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</si>
  <si>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</si>
  <si>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</si>
  <si>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</si>
  <si>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</si>
  <si>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откорректировано с учётом фактического исполнения</t>
  </si>
  <si>
    <t>852101О.99.0.ББ28ВЛ24000</t>
  </si>
  <si>
    <t>Основное общее образование</t>
  </si>
  <si>
    <t>Очная</t>
  </si>
  <si>
    <t>852101О.99.0.ББ28ШГ28002</t>
  </si>
  <si>
    <t>23.02.07 Техническое обслуживание и ремонт двигателей, систем и агрегатов автомобилей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</si>
  <si>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</si>
  <si>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</si>
  <si>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</si>
  <si>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852101О.99.0.ББ29ОП24000</t>
  </si>
  <si>
    <t>35.01.13 Тракторист - машинист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</si>
  <si>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</si>
  <si>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</si>
  <si>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</si>
  <si>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</si>
  <si>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</si>
  <si>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</si>
  <si>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</si>
  <si>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</si>
  <si>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</si>
  <si>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</si>
  <si>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</si>
  <si>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852100О.99.0.БО83ЛЦ68000</t>
  </si>
  <si>
    <t>35.01.15 Мастер по ремонту и обслуживанию электрооборудования в сельском хозяйстве</t>
  </si>
  <si>
    <t>852100О.99.0.БО83ИВ08000</t>
  </si>
  <si>
    <t>23.01.17 Мастер по ремонту и обслуживанию автомобилей</t>
  </si>
  <si>
    <t>852100О.99.0.БО83МО12000</t>
  </si>
  <si>
    <t>35.01.27 Мастер сельскохозяйственного производства</t>
  </si>
  <si>
    <t>РАЗДЕЛ 5</t>
  </si>
  <si>
    <t>БО84</t>
  </si>
  <si>
    <t>852100О.99.0.БО84АЯ76000</t>
  </si>
  <si>
    <t>08.02.09 Монтаж, наладка и эксплуатация электрооборудования промышленных и гражданских зданий</t>
  </si>
  <si>
    <t>852100О.99.0.БО84ВТ12000</t>
  </si>
  <si>
    <t>11.02.17 Разработка электронных устройств и систем</t>
  </si>
  <si>
    <t>852100О.99.0.БО84ВС72000</t>
  </si>
  <si>
    <t>откорректировано с учетом фактического исполнения</t>
  </si>
  <si>
    <t>852100О.99.0.БО84АЯ36000</t>
  </si>
  <si>
    <t>откорректировано с учётом  фактического исполнения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</si>
  <si>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</si>
  <si>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</si>
  <si>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</si>
  <si>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</si>
  <si>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</si>
  <si>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</si>
  <si>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</si>
  <si>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</si>
  <si>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</si>
  <si>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</si>
  <si>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</si>
  <si>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</si>
  <si>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</si>
  <si>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</si>
  <si>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</si>
  <si>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</si>
  <si>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</si>
  <si>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</si>
  <si>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</si>
  <si>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невозможность точного планирования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</si>
  <si>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</si>
  <si>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</si>
  <si>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</si>
  <si>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</si>
  <si>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</si>
  <si>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</si>
  <si>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</si>
  <si>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</si>
  <si>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</si>
  <si>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</si>
  <si>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</si>
  <si>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</si>
  <si>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</si>
  <si>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</si>
  <si>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Соловьева Алла Николаевна</t>
  </si>
  <si>
    <t>Должность: директор</t>
  </si>
  <si>
    <t>Действует c 23.07.2025 10:03:16 по: 16.10.2026 10:03:16</t>
  </si>
  <si>
    <t>Серийный номер: 75908CE2EF9FAE6C04B8F00B153C7D15B4EF0906</t>
  </si>
  <si>
    <t>Издатель: Федеральное казначейство</t>
  </si>
  <si>
    <t>Время подписания: 05.12.2025 11:45:07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</si>
</sst>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8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21</v>
      </c>
      <c r="I21" s="22">
        <v>20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46</v>
      </c>
      <c r="C22" s="15" t="s">
        <v>54</v>
      </c>
      <c r="D22" s="15" t="s">
        <v>55</v>
      </c>
      <c r="E22" s="15" t="s">
        <v>49</v>
      </c>
      <c r="F22" s="15" t="s">
        <v>50</v>
      </c>
      <c r="G22" s="15" t="s">
        <v>51</v>
      </c>
      <c r="H22" s="22">
        <v>34</v>
      </c>
      <c r="I22" s="22">
        <v>34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75" customHeight="1">
      <c r="A23" s="17" t="s">
        <v>56</v>
      </c>
      <c r="B23" s="15" t="s">
        <v>57</v>
      </c>
      <c r="C23" s="15" t="s">
        <v>54</v>
      </c>
      <c r="D23" s="15" t="s">
        <v>55</v>
      </c>
      <c r="E23" s="15" t="s">
        <v>49</v>
      </c>
      <c r="F23" s="15" t="s">
        <v>50</v>
      </c>
      <c r="G23" s="15" t="s">
        <v>51</v>
      </c>
      <c r="H23" s="22">
        <v>34</v>
      </c>
      <c r="I23" s="22">
        <v>24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20" customHeight="1">
</row>
    <row r="25" ht="25" customHeight="1">
      <c r="A25" s="20" t="s">
        <v>58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59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60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61</v>
      </c>
      <c r="B43" s="15" t="s">
        <v>62</v>
      </c>
      <c r="C43" s="15" t="s">
        <v>54</v>
      </c>
      <c r="D43" s="15" t="s">
        <v>55</v>
      </c>
      <c r="E43" s="15" t="s">
        <v>49</v>
      </c>
      <c r="F43" s="15" t="s">
        <v>50</v>
      </c>
      <c r="G43" s="15" t="s">
        <v>51</v>
      </c>
      <c r="H43" s="22">
        <v>11</v>
      </c>
      <c r="I43" s="22">
        <v>11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64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65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66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67</v>
      </c>
      <c r="B63" s="15" t="s">
        <v>68</v>
      </c>
      <c r="C63" s="15" t="s">
        <v>68</v>
      </c>
      <c r="D63" s="15" t="s">
        <v>55</v>
      </c>
      <c r="E63" s="15" t="s">
        <v>69</v>
      </c>
      <c r="F63" s="15" t="s">
        <v>70</v>
      </c>
      <c r="G63" s="15" t="s">
        <v>71</v>
      </c>
      <c r="H63" s="22">
        <v>13284</v>
      </c>
      <c r="I63" s="22">
        <v>13284</v>
      </c>
      <c r="J63" s="22">
        <f>ROUNDDOWN(5*H63/100,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59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75" customHeight="1">
      <c r="A83" s="17" t="s">
        <v>74</v>
      </c>
      <c r="B83" s="15" t="s">
        <v>75</v>
      </c>
      <c r="C83" s="15" t="s">
        <v>54</v>
      </c>
      <c r="D83" s="15" t="s">
        <v>55</v>
      </c>
      <c r="E83" s="15" t="s">
        <v>49</v>
      </c>
      <c r="F83" s="15" t="s">
        <v>50</v>
      </c>
      <c r="G83" s="15" t="s">
        <v>51</v>
      </c>
      <c r="H83" s="22">
        <v>32</v>
      </c>
      <c r="I83" s="22">
        <v>16</v>
      </c>
      <c r="J83" s="22">
        <f>ROUNDDOWN(10*H83/100, 0)</f>
      </c>
      <c r="K83" s="22">
        <f>IF(H83-I83=0,0,IF(H83-I83&gt;J83,H83-I83-J83,IF(I83-H83&gt;J83,H83-I83-J83,0)))</f>
      </c>
      <c r="L83" s="15" t="s">
        <v>52</v>
      </c>
      <c r="M83" s="15"/>
    </row>
    <row r="84">
      <c r="A84" s="17" t="s">
        <v>76</v>
      </c>
      <c r="B84" s="15" t="s">
        <v>77</v>
      </c>
      <c r="C84" s="15" t="s">
        <v>54</v>
      </c>
      <c r="D84" s="15" t="s">
        <v>55</v>
      </c>
      <c r="E84" s="15" t="s">
        <v>49</v>
      </c>
      <c r="F84" s="15" t="s">
        <v>50</v>
      </c>
      <c r="G84" s="15" t="s">
        <v>51</v>
      </c>
      <c r="H84" s="22">
        <v>35</v>
      </c>
      <c r="I84" s="22">
        <v>35</v>
      </c>
      <c r="J84" s="22">
        <f>ROUNDDOWN(10*H84/100,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78</v>
      </c>
      <c r="B85" s="15" t="s">
        <v>79</v>
      </c>
      <c r="C85" s="15" t="s">
        <v>54</v>
      </c>
      <c r="D85" s="15" t="s">
        <v>55</v>
      </c>
      <c r="E85" s="15" t="s">
        <v>49</v>
      </c>
      <c r="F85" s="15" t="s">
        <v>50</v>
      </c>
      <c r="G85" s="15" t="s">
        <v>51</v>
      </c>
      <c r="H85" s="22">
        <v>27</v>
      </c>
      <c r="I85" s="22">
        <v>27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80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81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82</v>
      </c>
      <c r="B105" s="15" t="s">
        <v>83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13</v>
      </c>
      <c r="I105" s="22">
        <v>13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84</v>
      </c>
      <c r="B106" s="15" t="s">
        <v>85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23</v>
      </c>
      <c r="I106" s="22">
        <v>23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75" customHeight="1">
      <c r="A107" s="17" t="s">
        <v>86</v>
      </c>
      <c r="B107" s="15" t="s">
        <v>85</v>
      </c>
      <c r="C107" s="15" t="s">
        <v>54</v>
      </c>
      <c r="D107" s="15" t="s">
        <v>55</v>
      </c>
      <c r="E107" s="15" t="s">
        <v>49</v>
      </c>
      <c r="F107" s="15" t="s">
        <v>50</v>
      </c>
      <c r="G107" s="15" t="s">
        <v>51</v>
      </c>
      <c r="H107" s="22">
        <v>58</v>
      </c>
      <c r="I107" s="22">
        <v>57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87</v>
      </c>
      <c r="M107" s="15"/>
    </row>
    <row r="108" ht="75" customHeight="1">
      <c r="A108" s="17" t="s">
        <v>88</v>
      </c>
      <c r="B108" s="15" t="s">
        <v>83</v>
      </c>
      <c r="C108" s="15" t="s">
        <v>54</v>
      </c>
      <c r="D108" s="15" t="s">
        <v>55</v>
      </c>
      <c r="E108" s="15" t="s">
        <v>49</v>
      </c>
      <c r="F108" s="15" t="s">
        <v>50</v>
      </c>
      <c r="G108" s="15" t="s">
        <v>51</v>
      </c>
      <c r="H108" s="22">
        <v>81</v>
      </c>
      <c r="I108" s="22">
        <v>80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89</v>
      </c>
      <c r="M108" s="15"/>
    </row>
    <row r="109">
      <c r="A109" s="17" t="s">
        <v>90</v>
      </c>
      <c r="B109" s="15" t="s">
        <v>91</v>
      </c>
      <c r="C109" s="15" t="s">
        <v>54</v>
      </c>
      <c r="D109" s="15" t="s">
        <v>55</v>
      </c>
      <c r="E109" s="15" t="s">
        <v>49</v>
      </c>
      <c r="F109" s="15" t="s">
        <v>50</v>
      </c>
      <c r="G109" s="15" t="s">
        <v>51</v>
      </c>
      <c r="H109" s="22">
        <v>7</v>
      </c>
      <c r="I109" s="22">
        <v>6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52</v>
      </c>
      <c r="M109" s="15"/>
    </row>
    <row r="110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93</v>
      </c>
      <c r="B5" s="19"/>
      <c r="C5" s="19"/>
      <c r="D5" s="17" t="s">
        <v>94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95</v>
      </c>
      <c r="O5" s="15"/>
      <c r="P5" s="15"/>
    </row>
    <row r="6" ht="20" customHeight="1">
</row>
    <row r="7" ht="20" customHeight="1">
      <c r="A7" s="19" t="s">
        <v>96</v>
      </c>
      <c r="B7" s="19"/>
      <c r="C7" s="19"/>
      <c r="D7" s="17" t="s">
        <v>97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100</v>
      </c>
      <c r="C11" s="15"/>
      <c r="D11" s="15" t="s">
        <v>101</v>
      </c>
      <c r="E11" s="15" t="s">
        <v>102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100</v>
      </c>
      <c r="C17" s="15"/>
      <c r="D17" s="15" t="s">
        <v>101</v>
      </c>
      <c r="E17" s="15" t="s">
        <v>104</v>
      </c>
      <c r="F17" s="15"/>
      <c r="G17" s="15"/>
      <c r="H17" s="15"/>
      <c r="I17" s="15"/>
      <c r="J17" s="15"/>
      <c r="K17" s="15"/>
      <c r="L17" s="15"/>
      <c r="M17" s="15" t="s">
        <v>105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106</v>
      </c>
      <c r="B21" s="15"/>
      <c r="C21" s="15"/>
      <c r="D21" s="15" t="s">
        <v>107</v>
      </c>
      <c r="E21" s="15" t="s">
        <v>108</v>
      </c>
      <c r="F21" s="15" t="s">
        <v>50</v>
      </c>
      <c r="G21" s="15" t="s">
        <v>51</v>
      </c>
      <c r="H21" s="22">
        <v>45</v>
      </c>
      <c r="I21" s="22">
        <v>38</v>
      </c>
      <c r="J21" s="22">
        <f>ROUNDDOWN(5*H21/100, 0)</f>
      </c>
      <c r="K21" s="22">
        <f>IF(H21-I21=0,0,IF(H21-I21&gt;J21,H21-I21-J21,IF(I21-H21&gt;J21,H21-I21-J21,0)))</f>
      </c>
      <c r="L21" s="15" t="s">
        <v>109</v>
      </c>
      <c r="M21" s="15"/>
    </row>
    <row r="22" ht="20" customHeight="1">
</row>
    <row r="23" ht="20" customHeight="1">
</row>
    <row r="24" ht="25" customHeight="1">
      <c r="A24" s="20" t="s">
        <v>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93</v>
      </c>
      <c r="B26" s="19"/>
      <c r="C26" s="19"/>
      <c r="D26" s="17" t="s">
        <v>110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111</v>
      </c>
      <c r="O26" s="15"/>
      <c r="P26" s="15"/>
    </row>
    <row r="27" ht="20" customHeight="1">
</row>
    <row r="28" ht="20" customHeight="1">
      <c r="A28" s="19" t="s">
        <v>96</v>
      </c>
      <c r="B28" s="19"/>
      <c r="C28" s="19"/>
      <c r="D28" s="17" t="s">
        <v>112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100</v>
      </c>
      <c r="C32" s="15"/>
      <c r="D32" s="15" t="s">
        <v>101</v>
      </c>
      <c r="E32" s="15" t="s">
        <v>102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103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100</v>
      </c>
      <c r="C38" s="15"/>
      <c r="D38" s="15" t="s">
        <v>101</v>
      </c>
      <c r="E38" s="15" t="s">
        <v>104</v>
      </c>
      <c r="F38" s="15"/>
      <c r="G38" s="15"/>
      <c r="H38" s="15"/>
      <c r="I38" s="15"/>
      <c r="J38" s="15"/>
      <c r="K38" s="15"/>
      <c r="L38" s="15"/>
      <c r="M38" s="15" t="s">
        <v>105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113</v>
      </c>
      <c r="B42" s="15"/>
      <c r="C42" s="15"/>
      <c r="D42" s="15"/>
      <c r="E42" s="15" t="s">
        <v>114</v>
      </c>
      <c r="F42" s="15" t="s">
        <v>115</v>
      </c>
      <c r="G42" s="15" t="s">
        <v>116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117</v>
      </c>
      <c r="B46" s="25" t="s">
        <v>118</v>
      </c>
      <c r="C46" s="28" t="s">
        <v>118</v>
      </c>
      <c r="D46" s="28"/>
    </row>
    <row r="47" ht="20" customHeight="1">
      <c r="A47" s="0"/>
      <c r="B47" s="26" t="s">
        <v>119</v>
      </c>
      <c r="C47" s="26" t="s">
        <v>120</v>
      </c>
      <c r="D47" s="26" t="s">
        <v>121</v>
      </c>
    </row>
    <row r="48" ht="20" customHeight="1">
</row>
    <row r="49" ht="20" customHeight="1">
      <c r="A49" s="0"/>
      <c r="B49" s="24" t="s">
        <v>122</v>
      </c>
      <c r="C49" s="24"/>
      <c r="D49" s="24"/>
    </row>
    <row r="50" ht="20" customHeight="1">
</row>
    <row r="51" ht="20" customHeight="1">
      <c r="A51" s="4" t="s">
        <v>123</v>
      </c>
      <c r="B51" s="4"/>
      <c r="C51" s="4"/>
    </row>
    <row r="52" ht="20" customHeight="1">
      <c r="A52" s="5" t="s">
        <v>124</v>
      </c>
      <c r="B52" s="5"/>
      <c r="C52" s="5"/>
    </row>
    <row r="53" ht="20" customHeight="1">
      <c r="A53" s="5" t="s">
        <v>125</v>
      </c>
      <c r="B53" s="5"/>
      <c r="C53" s="5"/>
    </row>
    <row r="54" ht="20" customHeight="1">
      <c r="A54" s="5" t="s">
        <v>126</v>
      </c>
      <c r="B54" s="5"/>
      <c r="C54" s="5"/>
    </row>
    <row r="55" ht="20" customHeight="1">
      <c r="A55" s="5" t="s">
        <v>127</v>
      </c>
      <c r="B55" s="5"/>
      <c r="C55" s="5"/>
    </row>
    <row r="56" ht="20" customHeight="1">
      <c r="A56" s="5" t="s">
        <v>128</v>
      </c>
      <c r="B56" s="5"/>
      <c r="C56" s="5"/>
    </row>
    <row r="57" ht="20" customHeight="1">
      <c r="A57" s="6" t="s">
        <v>129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