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<sst xmlns="http://schemas.openxmlformats.org/spreadsheetml/2006/main">
  <si>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</si>
  <si>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675-п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</si>
  <si>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</si>
  <si>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</si>
  <si>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</si>
  <si>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</si>
  <si>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«Родниковский политехнический колледж»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</si>
  <si>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</si>
  <si>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</si>
  <si>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</si>
  <si>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</si>
  <si>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242У7236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</si>
  <si>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</si>
  <si>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</si>
  <si>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</si>
  <si>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</si>
  <si>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</si>
  <si>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</si>
  <si>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</si>
  <si>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</si>
  <si>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</si>
  <si>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</si>
  <si>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</si>
  <si>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</si>
  <si>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</si>
  <si>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</si>
  <si>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</si>
  <si>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</si>
  <si>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</si>
  <si>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</si>
  <si>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</si>
  <si>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</si>
  <si>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</si>
  <si>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</si>
  <si>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</si>
  <si>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</si>
  <si>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</si>
  <si>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</si>
  <si>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</si>
  <si>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</si>
  <si>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</si>
  <si>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</si>
  <si>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</si>
  <si>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</si>
  <si>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</si>
  <si>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852101О.99.0.ББ28ШЯ04002</t>
  </si>
  <si>
    <t>43.02.15 Поварское и кондитерское дело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</si>
  <si>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</si>
  <si>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</si>
  <si>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</si>
  <si>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</si>
  <si>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</si>
  <si>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</si>
  <si>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</si>
  <si>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</si>
  <si>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852101О.99.0.ББ29АМ04000</t>
  </si>
  <si>
    <t>08.01.05 Мастер столярно-плотничных и паркетных работ</t>
  </si>
  <si>
    <t>852101О.99.0.ББ29СС64002</t>
  </si>
  <si>
    <t>08.01.25 Мастер отделочных строительных и декоративных работ</t>
  </si>
  <si>
    <t>Откорректировано с учетом фактического исполнения</t>
  </si>
  <si>
    <t>852101О.99.0.ББ29МР52000</t>
  </si>
  <si>
    <t>29.01.08 Оператор швейного оборудования</t>
  </si>
  <si>
    <t>852101О.99.0.ББ29НА48000</t>
  </si>
  <si>
    <t>29.01.17 Оператор вязально-швейного оборудования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</si>
  <si>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</si>
  <si>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</si>
  <si>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</si>
  <si>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</si>
  <si>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</si>
  <si>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</si>
  <si>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</si>
  <si>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</si>
  <si>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</si>
  <si>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</si>
  <si>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</si>
  <si>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</si>
  <si>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</si>
  <si>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852100О.99.0.БО83АХ88000</t>
  </si>
  <si>
    <t>08.01.28 Мастер отделочных строительных и декоративных работ</t>
  </si>
  <si>
    <t>852100О.99.0.БО83НД56000</t>
  </si>
  <si>
    <t>38.01.02 Продавец, контролер-кассир</t>
  </si>
  <si>
    <t>852100О.99.0.БО83НФ68000</t>
  </si>
  <si>
    <t>43.01.09 Повар, кондитер</t>
  </si>
  <si>
    <t>852100О.99.0.БО83ИВ08000</t>
  </si>
  <si>
    <t>23.01.17 Мастер по ремонту и обслуживанию автомобилей</t>
  </si>
  <si>
    <t>852100О.99.0.БО83ВУ88000</t>
  </si>
  <si>
    <t>13.01.10 Электромонтер по ремонту и обслуживанию электрооборудования (по отраслям)</t>
  </si>
  <si>
    <t>852100О.99.0.БО83РА48000</t>
  </si>
  <si>
    <t>29.01.35 Оператор оборудования производства текстильных изделий (по видам)</t>
  </si>
  <si>
    <t>852100О.99.0.БО83АС56000</t>
  </si>
  <si>
    <t>08.01.24 Мастер столярно-плотничных, паркетных и стекольных работ</t>
  </si>
  <si>
    <t>852100О.99.0.БО83ПЧ72000</t>
  </si>
  <si>
    <t>29.01.33 Мастер по изготовлению швейных изделий</t>
  </si>
  <si>
    <t>РАЗДЕЛ 5</t>
  </si>
  <si>
    <t>БО84</t>
  </si>
  <si>
    <t>852100О.99.0.БО84АС80000</t>
  </si>
  <si>
    <t>08.02.01 Строительство и эксплуатация зданий и сооружений</t>
  </si>
  <si>
    <t>Среднее общее образование</t>
  </si>
  <si>
    <t>852100О.99.0.БО84АЯ68000</t>
  </si>
  <si>
    <t>08.02.09 Монтаж, наладка и эксплуатация электрооборудования промышленных и гражданских зданий</t>
  </si>
  <si>
    <t>Очно-заочная</t>
  </si>
  <si>
    <t>852100О.99.0.БО84АЯ36000</t>
  </si>
  <si>
    <t>852100О.99.0.БО84АС56000</t>
  </si>
  <si>
    <t>852100О.99.0.БО84АЯ76000</t>
  </si>
  <si>
    <t>Заочная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</si>
  <si>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</si>
  <si>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</si>
  <si>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</si>
  <si>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</si>
  <si>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</si>
  <si>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</si>
  <si>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</si>
  <si>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</si>
  <si>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</si>
  <si>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</si>
  <si>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</si>
  <si>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</si>
  <si>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</si>
  <si>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</si>
  <si>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</si>
  <si>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</si>
  <si>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</si>
  <si>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</si>
  <si>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</si>
  <si>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</si>
  <si>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</si>
  <si>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</si>
  <si>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</si>
  <si>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</si>
  <si>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Любимов Сергей Борисович</t>
  </si>
  <si>
    <t>Должность: Исполняющий  обязанности директора</t>
  </si>
  <si>
    <t>Действует c 05.03.2025 10:02:59 по: 29.05.2026 10:02:59</t>
  </si>
  <si>
    <t>Серийный номер: C96033EABA3027A65EBAC22C26F7B4176F5DAB7D</t>
  </si>
  <si>
    <t>Издатель: Федеральное казначейство</t>
  </si>
  <si>
    <t>Время подписания: 08.12.2025 13:09:45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</si>
</sst>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16</v>
      </c>
      <c r="I21" s="22">
        <v>16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55</v>
      </c>
      <c r="B41" s="15" t="s">
        <v>56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7</v>
      </c>
      <c r="I41" s="22">
        <v>7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75" customHeight="1">
      <c r="A42" s="17" t="s">
        <v>57</v>
      </c>
      <c r="B42" s="15" t="s">
        <v>58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13</v>
      </c>
      <c r="I42" s="22">
        <v>12</v>
      </c>
      <c r="J42" s="22">
        <f>ROUNDDOWN(10*H42/100, 0)</f>
      </c>
      <c r="K42" s="22">
        <f>IF(H42-I42=0,0,IF(H42-I42&gt;J42,H42-I42-J42,IF(I42-H42&gt;J42,H42-I42-J42,0)))</f>
      </c>
      <c r="L42" s="15" t="s">
        <v>59</v>
      </c>
      <c r="M42" s="15"/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24</v>
      </c>
      <c r="I43" s="22">
        <v>24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75" customHeight="1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37</v>
      </c>
      <c r="I44" s="22">
        <v>36</v>
      </c>
      <c r="J44" s="22">
        <f>ROUNDDOWN(10*H44/100, 0)</f>
      </c>
      <c r="K44" s="22">
        <f>IF(H44-I44=0,0,IF(H44-I44&gt;J44,H44-I44-J44,IF(I44-H44&gt;J44,H44-I44-J44,0)))</f>
      </c>
      <c r="L44" s="15" t="s">
        <v>59</v>
      </c>
      <c r="M44" s="15"/>
    </row>
    <row r="45" ht="20" customHeight="1">
</row>
    <row r="46" ht="25" customHeight="1">
      <c r="A46" s="20" t="s">
        <v>64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65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66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67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>
      <c r="A64" s="17" t="s">
        <v>68</v>
      </c>
      <c r="B64" s="15" t="s">
        <v>69</v>
      </c>
      <c r="C64" s="15" t="s">
        <v>69</v>
      </c>
      <c r="D64" s="15" t="s">
        <v>48</v>
      </c>
      <c r="E64" s="15" t="s">
        <v>70</v>
      </c>
      <c r="F64" s="15" t="s">
        <v>71</v>
      </c>
      <c r="G64" s="15" t="s">
        <v>72</v>
      </c>
      <c r="H64" s="22">
        <v>69300</v>
      </c>
      <c r="I64" s="22">
        <v>69300</v>
      </c>
      <c r="J64" s="22">
        <f>ROUNDDOWN(5*H64/100, 0)</f>
      </c>
      <c r="K64" s="22">
        <f>IF(H64-I64=0,0,IF(H64-I64&gt;J64,H64-I64-J64,IF(I64-H64&gt;J64,H64-I64-J64,0)))</f>
      </c>
      <c r="L64" s="15"/>
      <c r="M64" s="15"/>
    </row>
    <row r="65" ht="20" customHeight="1">
</row>
    <row r="66" ht="25" customHeight="1">
      <c r="A66" s="20" t="s">
        <v>73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53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74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 ht="75" customHeight="1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33</v>
      </c>
      <c r="I84" s="22">
        <v>30</v>
      </c>
      <c r="J84" s="22">
        <f>ROUNDDOWN(10*H84/100, 0)</f>
      </c>
      <c r="K84" s="22">
        <f>IF(H84-I84=0,0,IF(H84-I84&gt;J84,H84-I84-J84,IF(I84-H84&gt;J84,H84-I84-J84,0)))</f>
      </c>
      <c r="L84" s="15" t="s">
        <v>59</v>
      </c>
      <c r="M84" s="15"/>
    </row>
    <row r="85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17</v>
      </c>
      <c r="I85" s="22">
        <v>17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>
      <c r="A86" s="17" t="s">
        <v>79</v>
      </c>
      <c r="B86" s="15" t="s">
        <v>80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5</v>
      </c>
      <c r="I86" s="22">
        <v>5</v>
      </c>
      <c r="J86" s="22">
        <f>ROUNDDOWN(10*H86/100, 0)</f>
      </c>
      <c r="K86" s="22">
        <f>IF(H86-I86=0,0,IF(H86-I86&gt;J86,H86-I86-J86,IF(I86-H86&gt;J86,H86-I86-J86,0)))</f>
      </c>
      <c r="L86" s="15"/>
      <c r="M86" s="15"/>
    </row>
    <row r="87" ht="75" customHeight="1">
      <c r="A87" s="17" t="s">
        <v>81</v>
      </c>
      <c r="B87" s="15" t="s">
        <v>82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68</v>
      </c>
      <c r="I87" s="22">
        <v>65</v>
      </c>
      <c r="J87" s="22">
        <f>ROUNDDOWN(10*H87/100, 0)</f>
      </c>
      <c r="K87" s="22">
        <f>IF(H87-I87=0,0,IF(H87-I87&gt;J87,H87-I87-J87,IF(I87-H87&gt;J87,H87-I87-J87,0)))</f>
      </c>
      <c r="L87" s="15" t="s">
        <v>59</v>
      </c>
      <c r="M87" s="15"/>
    </row>
    <row r="88">
      <c r="A88" s="17" t="s">
        <v>83</v>
      </c>
      <c r="B88" s="15" t="s">
        <v>84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12</v>
      </c>
      <c r="I88" s="22">
        <v>12</v>
      </c>
      <c r="J88" s="22">
        <f>ROUNDDOWN(10*H88/100, 0)</f>
      </c>
      <c r="K88" s="22">
        <f>IF(H88-I88=0,0,IF(H88-I88&gt;J88,H88-I88-J88,IF(I88-H88&gt;J88,H88-I88-J88,0)))</f>
      </c>
      <c r="L88" s="15"/>
      <c r="M88" s="15"/>
    </row>
    <row r="89">
      <c r="A89" s="17" t="s">
        <v>85</v>
      </c>
      <c r="B89" s="15" t="s">
        <v>86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44</v>
      </c>
      <c r="I89" s="22">
        <v>44</v>
      </c>
      <c r="J89" s="22">
        <f>ROUNDDOWN(10*H89/100, 0)</f>
      </c>
      <c r="K89" s="22">
        <f>IF(H89-I89=0,0,IF(H89-I89&gt;J89,H89-I89-J89,IF(I89-H89&gt;J89,H89-I89-J89,0)))</f>
      </c>
      <c r="L89" s="15"/>
      <c r="M89" s="15"/>
    </row>
    <row r="90" ht="75" customHeight="1">
      <c r="A90" s="17" t="s">
        <v>87</v>
      </c>
      <c r="B90" s="15" t="s">
        <v>88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20</v>
      </c>
      <c r="I90" s="22">
        <v>25</v>
      </c>
      <c r="J90" s="22">
        <f>ROUNDDOWN(10*H90/100, 0)</f>
      </c>
      <c r="K90" s="22">
        <f>IF(H90-I90=0,0,IF(H90-I90&gt;J90,H90-I90-J90,IF(I90-H90&gt;J90,H90-I90-J90,0)))</f>
      </c>
      <c r="L90" s="15" t="s">
        <v>59</v>
      </c>
      <c r="M90" s="15"/>
    </row>
    <row r="91" ht="75" customHeight="1">
      <c r="A91" s="17" t="s">
        <v>89</v>
      </c>
      <c r="B91" s="15" t="s">
        <v>90</v>
      </c>
      <c r="C91" s="15" t="s">
        <v>47</v>
      </c>
      <c r="D91" s="15" t="s">
        <v>48</v>
      </c>
      <c r="E91" s="15" t="s">
        <v>49</v>
      </c>
      <c r="F91" s="15" t="s">
        <v>50</v>
      </c>
      <c r="G91" s="15" t="s">
        <v>51</v>
      </c>
      <c r="H91" s="22">
        <v>5</v>
      </c>
      <c r="I91" s="22">
        <v>4</v>
      </c>
      <c r="J91" s="22">
        <f>ROUNDDOWN(10*H91/100, 0)</f>
      </c>
      <c r="K91" s="22">
        <f>IF(H91-I91=0,0,IF(H91-I91&gt;J91,H91-I91-J91,IF(I91-H91&gt;J91,H91-I91-J91,0)))</f>
      </c>
      <c r="L91" s="15" t="s">
        <v>59</v>
      </c>
      <c r="M91" s="15"/>
    </row>
    <row r="92">
      <c r="A92" s="17" t="s">
        <v>91</v>
      </c>
      <c r="B92" s="15" t="s">
        <v>92</v>
      </c>
      <c r="C92" s="15" t="s">
        <v>47</v>
      </c>
      <c r="D92" s="15" t="s">
        <v>48</v>
      </c>
      <c r="E92" s="15" t="s">
        <v>49</v>
      </c>
      <c r="F92" s="15" t="s">
        <v>50</v>
      </c>
      <c r="G92" s="15" t="s">
        <v>51</v>
      </c>
      <c r="H92" s="22">
        <v>8</v>
      </c>
      <c r="I92" s="22">
        <v>6</v>
      </c>
      <c r="J92" s="22">
        <f>ROUNDDOWN(10*H92/100, 0)</f>
      </c>
      <c r="K92" s="22">
        <f>IF(H92-I92=0,0,IF(H92-I92&gt;J92,H92-I92-J92,IF(I92-H92&gt;J92,H92-I92-J92,0)))</f>
      </c>
      <c r="L92" s="15" t="s">
        <v>59</v>
      </c>
      <c r="M92" s="15"/>
    </row>
    <row r="93" ht="20" customHeight="1">
</row>
    <row r="94" ht="25" customHeight="1">
      <c r="A94" s="20" t="s">
        <v>93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ht="20" customHeight="1">
</row>
    <row r="96" ht="40" customHeight="1">
      <c r="A96" s="19" t="s">
        <v>21</v>
      </c>
      <c r="B96" s="19"/>
      <c r="C96" s="19"/>
      <c r="D96" s="17" t="s">
        <v>22</v>
      </c>
      <c r="E96" s="17"/>
      <c r="F96" s="17"/>
      <c r="G96" s="17"/>
      <c r="H96" s="17"/>
      <c r="I96" s="17"/>
      <c r="J96" s="17"/>
      <c r="K96" s="21" t="s">
        <v>23</v>
      </c>
      <c r="L96" s="21"/>
      <c r="M96" s="21"/>
      <c r="N96" s="15" t="s">
        <v>94</v>
      </c>
      <c r="O96" s="15"/>
      <c r="P96" s="15"/>
    </row>
    <row r="97" ht="20" customHeight="1">
</row>
    <row r="98" ht="20" customHeight="1">
      <c r="A98" s="19" t="s">
        <v>25</v>
      </c>
      <c r="B98" s="19"/>
      <c r="C98" s="19"/>
      <c r="D98" s="17" t="s">
        <v>26</v>
      </c>
      <c r="E98" s="17"/>
      <c r="F98" s="17"/>
      <c r="G98" s="17"/>
      <c r="H98" s="17"/>
      <c r="I98" s="17"/>
      <c r="J98" s="17"/>
    </row>
    <row r="99" ht="20" customHeight="1">
</row>
    <row r="100" ht="20" customHeight="1">
      <c r="A100" s="19" t="s">
        <v>27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20" customHeight="1">
      <c r="A101" s="19" t="s">
        <v>28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ht="40" customHeight="1">
      <c r="A102" s="15" t="s">
        <v>29</v>
      </c>
      <c r="B102" s="15" t="s">
        <v>30</v>
      </c>
      <c r="C102" s="15"/>
      <c r="D102" s="15" t="s">
        <v>31</v>
      </c>
      <c r="E102" s="15" t="s">
        <v>32</v>
      </c>
      <c r="F102" s="15"/>
      <c r="G102" s="15"/>
      <c r="H102" s="15"/>
      <c r="I102" s="15"/>
      <c r="J102" s="15"/>
      <c r="K102" s="15"/>
      <c r="L102" s="15"/>
    </row>
    <row r="103" ht="30" customHeight="1">
      <c r="A103" s="15"/>
      <c r="B103" s="15" t="s">
        <v>33</v>
      </c>
      <c r="C103" s="15"/>
      <c r="D103" s="15" t="s">
        <v>33</v>
      </c>
      <c r="E103" s="15" t="s">
        <v>33</v>
      </c>
      <c r="F103" s="15" t="s">
        <v>34</v>
      </c>
      <c r="G103" s="15"/>
      <c r="H103" s="15" t="s">
        <v>35</v>
      </c>
      <c r="I103" s="15" t="s">
        <v>36</v>
      </c>
      <c r="J103" s="15" t="s">
        <v>37</v>
      </c>
      <c r="K103" s="15" t="s">
        <v>38</v>
      </c>
      <c r="L103" s="15" t="s">
        <v>39</v>
      </c>
    </row>
    <row r="104" ht="30" customHeight="1">
      <c r="A104" s="15"/>
      <c r="B104" s="15"/>
      <c r="C104" s="0"/>
      <c r="D104" s="15"/>
      <c r="E104" s="15"/>
      <c r="F104" s="15" t="s">
        <v>40</v>
      </c>
      <c r="G104" s="15" t="s">
        <v>41</v>
      </c>
      <c r="H104" s="15"/>
      <c r="I104" s="15"/>
      <c r="J104" s="15"/>
      <c r="K104" s="15"/>
      <c r="L104" s="15"/>
    </row>
    <row r="105" ht="20" customHeight="1">
      <c r="A105" s="15">
        <v>1</v>
      </c>
      <c r="B105" s="15">
        <v>2</v>
      </c>
      <c r="C105" s="15"/>
      <c r="D105" s="15">
        <v>3</v>
      </c>
      <c r="E105" s="15">
        <v>4</v>
      </c>
      <c r="F105" s="15">
        <v>5</v>
      </c>
      <c r="G105" s="15">
        <v>6</v>
      </c>
      <c r="H105" s="15">
        <v>7</v>
      </c>
      <c r="I105" s="15">
        <v>8</v>
      </c>
      <c r="J105" s="15">
        <v>9</v>
      </c>
      <c r="K105" s="15">
        <v>10</v>
      </c>
      <c r="L105" s="15">
        <v>11</v>
      </c>
    </row>
    <row r="106" ht="20" customHeight="1">
</row>
    <row r="107" ht="20" customHeight="1">
      <c r="A107" s="19" t="s">
        <v>42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ht="40" customHeight="1">
      <c r="A108" s="15" t="s">
        <v>29</v>
      </c>
      <c r="B108" s="15" t="s">
        <v>30</v>
      </c>
      <c r="C108" s="15"/>
      <c r="D108" s="15" t="s">
        <v>31</v>
      </c>
      <c r="E108" s="15" t="s">
        <v>43</v>
      </c>
      <c r="F108" s="15"/>
      <c r="G108" s="15"/>
      <c r="H108" s="15"/>
      <c r="I108" s="15"/>
      <c r="J108" s="15"/>
      <c r="K108" s="15"/>
      <c r="L108" s="15"/>
      <c r="M108" s="15" t="s">
        <v>44</v>
      </c>
    </row>
    <row r="109" ht="30" customHeight="1">
      <c r="A109" s="15"/>
      <c r="B109" s="15" t="s">
        <v>33</v>
      </c>
      <c r="C109" s="15"/>
      <c r="D109" s="15" t="s">
        <v>33</v>
      </c>
      <c r="E109" s="15" t="s">
        <v>33</v>
      </c>
      <c r="F109" s="15" t="s">
        <v>34</v>
      </c>
      <c r="G109" s="15"/>
      <c r="H109" s="15" t="s">
        <v>35</v>
      </c>
      <c r="I109" s="15" t="s">
        <v>36</v>
      </c>
      <c r="J109" s="15" t="s">
        <v>37</v>
      </c>
      <c r="K109" s="15" t="s">
        <v>38</v>
      </c>
      <c r="L109" s="15" t="s">
        <v>39</v>
      </c>
      <c r="M109" s="15"/>
    </row>
    <row r="110" ht="30" customHeight="1">
      <c r="A110" s="15"/>
      <c r="B110" s="15"/>
      <c r="C110" s="0"/>
      <c r="D110" s="15"/>
      <c r="E110" s="15"/>
      <c r="F110" s="15" t="s">
        <v>40</v>
      </c>
      <c r="G110" s="15" t="s">
        <v>41</v>
      </c>
      <c r="H110" s="15"/>
      <c r="I110" s="15"/>
      <c r="J110" s="15"/>
      <c r="K110" s="15"/>
      <c r="L110" s="15"/>
      <c r="M110" s="15"/>
    </row>
    <row r="111" ht="20" customHeight="1">
      <c r="A111" s="15">
        <v>1</v>
      </c>
      <c r="B111" s="15">
        <v>2</v>
      </c>
      <c r="C111" s="15"/>
      <c r="D111" s="15">
        <v>3</v>
      </c>
      <c r="E111" s="15">
        <v>4</v>
      </c>
      <c r="F111" s="15">
        <v>5</v>
      </c>
      <c r="G111" s="15">
        <v>6</v>
      </c>
      <c r="H111" s="15">
        <v>7</v>
      </c>
      <c r="I111" s="15">
        <v>8</v>
      </c>
      <c r="J111" s="15">
        <v>9</v>
      </c>
      <c r="K111" s="15">
        <v>10</v>
      </c>
      <c r="L111" s="15">
        <v>11</v>
      </c>
      <c r="M111" s="15">
        <v>12</v>
      </c>
    </row>
    <row r="112">
      <c r="A112" s="17" t="s">
        <v>95</v>
      </c>
      <c r="B112" s="15" t="s">
        <v>96</v>
      </c>
      <c r="C112" s="15" t="s">
        <v>97</v>
      </c>
      <c r="D112" s="15" t="s">
        <v>48</v>
      </c>
      <c r="E112" s="15" t="s">
        <v>49</v>
      </c>
      <c r="F112" s="15" t="s">
        <v>50</v>
      </c>
      <c r="G112" s="15" t="s">
        <v>51</v>
      </c>
      <c r="H112" s="22">
        <v>25</v>
      </c>
      <c r="I112" s="22">
        <v>25</v>
      </c>
      <c r="J112" s="22">
        <f>ROUNDDOWN(5*H112/100, 0)</f>
      </c>
      <c r="K112" s="22">
        <f>IF(H112-I112=0,0,IF(H112-I112&gt;J112,H112-I112-J112,IF(I112-H112&gt;J112,H112-I112-J112,0)))</f>
      </c>
      <c r="L112" s="15"/>
      <c r="M112" s="15"/>
    </row>
    <row r="113">
      <c r="A113" s="17" t="s">
        <v>98</v>
      </c>
      <c r="B113" s="15" t="s">
        <v>99</v>
      </c>
      <c r="C113" s="15" t="s">
        <v>97</v>
      </c>
      <c r="D113" s="15" t="s">
        <v>100</v>
      </c>
      <c r="E113" s="15" t="s">
        <v>49</v>
      </c>
      <c r="F113" s="15" t="s">
        <v>50</v>
      </c>
      <c r="G113" s="15" t="s">
        <v>51</v>
      </c>
      <c r="H113" s="22">
        <v>15</v>
      </c>
      <c r="I113" s="22">
        <v>15</v>
      </c>
      <c r="J113" s="22">
        <f>ROUNDDOWN(5*H113/100, 0)</f>
      </c>
      <c r="K113" s="22">
        <f>IF(H113-I113=0,0,IF(H113-I113&gt;J113,H113-I113-J113,IF(I113-H113&gt;J113,H113-I113-J113,0)))</f>
      </c>
      <c r="L113" s="15"/>
      <c r="M113" s="15"/>
    </row>
    <row r="114">
      <c r="A114" s="17" t="s">
        <v>101</v>
      </c>
      <c r="B114" s="15" t="s">
        <v>99</v>
      </c>
      <c r="C114" s="15" t="s">
        <v>47</v>
      </c>
      <c r="D114" s="15" t="s">
        <v>48</v>
      </c>
      <c r="E114" s="15" t="s">
        <v>49</v>
      </c>
      <c r="F114" s="15" t="s">
        <v>50</v>
      </c>
      <c r="G114" s="15" t="s">
        <v>51</v>
      </c>
      <c r="H114" s="22">
        <v>38</v>
      </c>
      <c r="I114" s="22">
        <v>38</v>
      </c>
      <c r="J114" s="22">
        <f>ROUNDDOWN(5*H114/100, 0)</f>
      </c>
      <c r="K114" s="22">
        <f>IF(H114-I114=0,0,IF(H114-I114&gt;J114,H114-I114-J114,IF(I114-H114&gt;J114,H114-I114-J114,0)))</f>
      </c>
      <c r="L114" s="15"/>
      <c r="M114" s="15"/>
    </row>
    <row r="115">
      <c r="A115" s="17" t="s">
        <v>102</v>
      </c>
      <c r="B115" s="15" t="s">
        <v>96</v>
      </c>
      <c r="C115" s="15" t="s">
        <v>47</v>
      </c>
      <c r="D115" s="15" t="s">
        <v>48</v>
      </c>
      <c r="E115" s="15" t="s">
        <v>49</v>
      </c>
      <c r="F115" s="15" t="s">
        <v>50</v>
      </c>
      <c r="G115" s="15" t="s">
        <v>51</v>
      </c>
      <c r="H115" s="22">
        <v>27</v>
      </c>
      <c r="I115" s="22">
        <v>27</v>
      </c>
      <c r="J115" s="22">
        <f>ROUNDDOWN(5*H115/100, 0)</f>
      </c>
      <c r="K115" s="22">
        <f>IF(H115-I115=0,0,IF(H115-I115&gt;J115,H115-I115-J115,IF(I115-H115&gt;J115,H115-I115-J115,0)))</f>
      </c>
      <c r="L115" s="15"/>
      <c r="M115" s="15"/>
    </row>
    <row r="116">
      <c r="A116" s="17" t="s">
        <v>103</v>
      </c>
      <c r="B116" s="15" t="s">
        <v>99</v>
      </c>
      <c r="C116" s="15" t="s">
        <v>97</v>
      </c>
      <c r="D116" s="15" t="s">
        <v>104</v>
      </c>
      <c r="E116" s="15" t="s">
        <v>49</v>
      </c>
      <c r="F116" s="15" t="s">
        <v>50</v>
      </c>
      <c r="G116" s="15" t="s">
        <v>51</v>
      </c>
      <c r="H116" s="22">
        <v>5</v>
      </c>
      <c r="I116" s="22">
        <v>5</v>
      </c>
      <c r="J116" s="22">
        <f>ROUNDDOWN(5*H116/100, 0)</f>
      </c>
      <c r="K116" s="22">
        <f>IF(H116-I116=0,0,IF(H116-I116&gt;J116,H116-I116-J116,IF(I116-H116&gt;J116,H116-I116-J116,0)))</f>
      </c>
      <c r="L116" s="15"/>
      <c r="M116" s="15"/>
    </row>
    <row r="117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A94:P94"/>
    <mergeCell ref="A96:C96"/>
    <mergeCell ref="D96:J96"/>
    <mergeCell ref="K96:M96"/>
    <mergeCell ref="N96:P96"/>
    <mergeCell ref="A98:C98"/>
    <mergeCell ref="D98:J98"/>
    <mergeCell ref="A100:P100"/>
    <mergeCell ref="A101:P101"/>
    <mergeCell ref="A102:A104"/>
    <mergeCell ref="B102:C102"/>
    <mergeCell ref="E102:L102"/>
    <mergeCell ref="B103:C104"/>
    <mergeCell ref="D103:D104"/>
    <mergeCell ref="E103:E104"/>
    <mergeCell ref="F103:G103"/>
    <mergeCell ref="H103:H104"/>
    <mergeCell ref="I103:I104"/>
    <mergeCell ref="J103:J104"/>
    <mergeCell ref="K103:K104"/>
    <mergeCell ref="L103:L104"/>
    <mergeCell ref="B105:C105"/>
    <mergeCell ref="A107:P107"/>
    <mergeCell ref="A108:A110"/>
    <mergeCell ref="B108:C108"/>
    <mergeCell ref="E108:L108"/>
    <mergeCell ref="M108:M110"/>
    <mergeCell ref="B109:C110"/>
    <mergeCell ref="D109:D110"/>
    <mergeCell ref="E109:E110"/>
    <mergeCell ref="F109:G109"/>
    <mergeCell ref="H109:H110"/>
    <mergeCell ref="I109:I110"/>
    <mergeCell ref="J109:J110"/>
    <mergeCell ref="K109:K110"/>
    <mergeCell ref="L109:L110"/>
    <mergeCell ref="B111:C111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106</v>
      </c>
      <c r="B5" s="19"/>
      <c r="C5" s="19"/>
      <c r="D5" s="17" t="s">
        <v>107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108</v>
      </c>
      <c r="O5" s="15"/>
      <c r="P5" s="15"/>
    </row>
    <row r="6" ht="20" customHeight="1">
</row>
    <row r="7" ht="20" customHeight="1">
      <c r="A7" s="19" t="s">
        <v>109</v>
      </c>
      <c r="B7" s="19"/>
      <c r="C7" s="19"/>
      <c r="D7" s="17" t="s">
        <v>110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111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113</v>
      </c>
      <c r="C11" s="15"/>
      <c r="D11" s="15" t="s">
        <v>114</v>
      </c>
      <c r="E11" s="15" t="s">
        <v>115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113</v>
      </c>
      <c r="C17" s="15"/>
      <c r="D17" s="15" t="s">
        <v>114</v>
      </c>
      <c r="E17" s="15" t="s">
        <v>117</v>
      </c>
      <c r="F17" s="15"/>
      <c r="G17" s="15"/>
      <c r="H17" s="15"/>
      <c r="I17" s="15"/>
      <c r="J17" s="15"/>
      <c r="K17" s="15"/>
      <c r="L17" s="15"/>
      <c r="M17" s="15" t="s">
        <v>118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119</v>
      </c>
      <c r="B21" s="15"/>
      <c r="C21" s="15"/>
      <c r="D21" s="15" t="s">
        <v>120</v>
      </c>
      <c r="E21" s="15" t="s">
        <v>121</v>
      </c>
      <c r="F21" s="15" t="s">
        <v>50</v>
      </c>
      <c r="G21" s="15" t="s">
        <v>51</v>
      </c>
      <c r="H21" s="22">
        <v>61</v>
      </c>
      <c r="I21" s="22">
        <v>58</v>
      </c>
      <c r="J21" s="22">
        <f>ROUNDDOWN(5*H21/100, 0)</f>
      </c>
      <c r="K21" s="22">
        <f>IF(H21-I21=0,0,IF(H21-I21&gt;J21,H21-I21-J21,IF(I21-H21&gt;J21,H21-I21-J21,0)))</f>
      </c>
      <c r="L21" s="15" t="s">
        <v>59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122</v>
      </c>
      <c r="B25" s="25" t="s">
        <v>123</v>
      </c>
      <c r="C25" s="28" t="s">
        <v>123</v>
      </c>
      <c r="D25" s="28"/>
    </row>
    <row r="26" ht="20" customHeight="1">
      <c r="A26" s="0"/>
      <c r="B26" s="26" t="s">
        <v>124</v>
      </c>
      <c r="C26" s="26" t="s">
        <v>125</v>
      </c>
      <c r="D26" s="26" t="s">
        <v>126</v>
      </c>
    </row>
    <row r="27" ht="20" customHeight="1">
</row>
    <row r="28" ht="20" customHeight="1">
      <c r="A28" s="0"/>
      <c r="B28" s="24" t="s">
        <v>127</v>
      </c>
      <c r="C28" s="24"/>
      <c r="D28" s="24"/>
    </row>
    <row r="29" ht="20" customHeight="1">
</row>
    <row r="30" ht="20" customHeight="1">
      <c r="A30" s="4" t="s">
        <v>128</v>
      </c>
      <c r="B30" s="4"/>
      <c r="C30" s="4"/>
    </row>
    <row r="31" ht="20" customHeight="1">
      <c r="A31" s="5" t="s">
        <v>129</v>
      </c>
      <c r="B31" s="5"/>
      <c r="C31" s="5"/>
    </row>
    <row r="32" ht="20" customHeight="1">
      <c r="A32" s="5" t="s">
        <v>130</v>
      </c>
      <c r="B32" s="5"/>
      <c r="C32" s="5"/>
    </row>
    <row r="33" ht="20" customHeight="1">
      <c r="A33" s="5" t="s">
        <v>131</v>
      </c>
      <c r="B33" s="5"/>
      <c r="C33" s="5"/>
    </row>
    <row r="34" ht="20" customHeight="1">
      <c r="A34" s="5" t="s">
        <v>132</v>
      </c>
      <c r="B34" s="5"/>
      <c r="C34" s="5"/>
    </row>
    <row r="35" ht="20" customHeight="1">
      <c r="A35" s="5" t="s">
        <v>133</v>
      </c>
      <c r="B35" s="5"/>
      <c r="C35" s="5"/>
    </row>
    <row r="36" ht="20" customHeight="1">
      <c r="A36" s="6" t="s">
        <v>134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