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<sst xmlns="http://schemas.openxmlformats.org/spreadsheetml/2006/main">
  <si>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</si>
  <si>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674-п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</si>
  <si>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</si>
  <si>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</si>
  <si>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</si>
  <si>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</si>
  <si>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«Плесский колледж бизнеса и туризма»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</si>
  <si>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</si>
  <si>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</si>
  <si>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</si>
  <si>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</si>
  <si>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242Ч7391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</si>
  <si>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</si>
  <si>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</si>
  <si>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</si>
  <si>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</si>
  <si>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</si>
  <si>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</si>
  <si>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</si>
  <si>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</si>
  <si>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</si>
  <si>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</si>
  <si>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</si>
  <si>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</si>
  <si>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</si>
  <si>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</si>
  <si>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</si>
  <si>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</si>
  <si>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</si>
  <si>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</si>
  <si>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</si>
  <si>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</si>
  <si>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</si>
  <si>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</si>
  <si>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</si>
  <si>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</si>
  <si>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</si>
  <si>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</si>
  <si>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</si>
  <si>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</si>
  <si>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</si>
  <si>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</si>
  <si>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</si>
  <si>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</si>
  <si>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</si>
  <si>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</si>
  <si>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</si>
  <si>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</si>
  <si>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</si>
  <si>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</si>
  <si>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</si>
  <si>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</si>
  <si>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</si>
  <si>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</si>
  <si>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</si>
  <si>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</si>
  <si>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</si>
  <si>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</si>
  <si>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</si>
  <si>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</si>
  <si>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</si>
  <si>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 1 студент</t>
  </si>
  <si>
    <t>РАЗДЕЛ 3</t>
  </si>
  <si>
    <t>БО84</t>
  </si>
  <si>
    <t>852100О.99.0.БО84РР60000</t>
  </si>
  <si>
    <t>38.02.07 Банковское дело</t>
  </si>
  <si>
    <t>852100О.99.0.БО84РВ64000</t>
  </si>
  <si>
    <t>38.02.01 Экономика и бухгалтерский учет (по отраслям)</t>
  </si>
  <si>
    <t>852100О.99.0.БО84СХ72000</t>
  </si>
  <si>
    <t>43.02.16 Туризм и гостеприимство</t>
  </si>
  <si>
    <t>Скорректировано с учетом выполнения КЦП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</si>
  <si>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</si>
  <si>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</si>
  <si>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</si>
  <si>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</si>
  <si>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</si>
  <si>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</si>
  <si>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</si>
  <si>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</si>
  <si>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</si>
  <si>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</si>
  <si>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</si>
  <si>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</si>
  <si>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</si>
  <si>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</si>
  <si>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</si>
  <si>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</si>
  <si>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</si>
  <si>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</si>
  <si>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</si>
  <si>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скорректировано с учетом выполнения КЦП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</si>
  <si>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</si>
  <si>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</si>
  <si>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</si>
  <si>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</si>
  <si>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</si>
  <si>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</si>
  <si>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</si>
  <si>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Парунова Светлана Николаевна</t>
  </si>
  <si>
    <t>Должность: ДИРЕКТОР</t>
  </si>
  <si>
    <t>Действует c 03.10.2025 13:53:39 по: 27.12.2026 13:53:39</t>
  </si>
  <si>
    <t>Серийный номер: CD925720127B8E44F6BDA72D830ACD58B9B0CFCB</t>
  </si>
  <si>
    <t>Издатель: Федеральное казначейство</t>
  </si>
  <si>
    <t>Время подписания: 10.12.2025 08:12:04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</si>
</sst>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46</v>
      </c>
      <c r="I21" s="22">
        <v>46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30" customHeight="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27864</v>
      </c>
      <c r="I41" s="22">
        <v>27554</v>
      </c>
      <c r="J41" s="22">
        <f>ROUNDDOWN(5*H41/100, 0)</f>
      </c>
      <c r="K41" s="22">
        <f>IF(H41-I41=0,0,IF(H41-I41&gt;J41,H41-I41-J41,IF(I41-H41&gt;J41,H41-I41-J41,0)))</f>
      </c>
      <c r="L41" s="15" t="s">
        <v>61</v>
      </c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63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39</v>
      </c>
      <c r="I61" s="22">
        <v>39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66</v>
      </c>
      <c r="B62" s="15" t="s">
        <v>67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21</v>
      </c>
      <c r="I62" s="22">
        <v>21</v>
      </c>
      <c r="J62" s="22">
        <f>ROUNDDOWN(5*H62/100,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68</v>
      </c>
      <c r="B63" s="15" t="s">
        <v>69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57</v>
      </c>
      <c r="I63" s="22">
        <v>54</v>
      </c>
      <c r="J63" s="22">
        <f>ROUNDDOWN(5*H63/100, 0)</f>
      </c>
      <c r="K63" s="22">
        <f>IF(H63-I63=0,0,IF(H63-I63&gt;J63,H63-I63-J63,IF(I63-H63&gt;J63,H63-I63-J63,0)))</f>
      </c>
      <c r="L63" s="15" t="s">
        <v>70</v>
      </c>
      <c r="M63" s="15"/>
    </row>
    <row r="64">
      <c r="A64" s="17" t="s">
        <v>71</v>
      </c>
      <c r="B64" s="15" t="s">
        <v>72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6</v>
      </c>
      <c r="J64" s="22">
        <f>ROUNDDOWN(5*H64/100, 0)</f>
      </c>
      <c r="K64" s="22">
        <f>IF(H64-I64=0,0,IF(H64-I64&gt;J64,H64-I64-J64,IF(I64-H64&gt;J64,H64-I64-J64,0)))</f>
      </c>
      <c r="L64" s="15" t="s">
        <v>70</v>
      </c>
      <c r="M64" s="15"/>
    </row>
    <row r="65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74</v>
      </c>
      <c r="B5" s="19"/>
      <c r="C5" s="19"/>
      <c r="D5" s="17" t="s">
        <v>75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76</v>
      </c>
      <c r="O5" s="15"/>
      <c r="P5" s="15"/>
    </row>
    <row r="6" ht="20" customHeight="1">
</row>
    <row r="7" ht="20" customHeight="1">
      <c r="A7" s="19" t="s">
        <v>77</v>
      </c>
      <c r="B7" s="19"/>
      <c r="C7" s="19"/>
      <c r="D7" s="17" t="s">
        <v>78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81</v>
      </c>
      <c r="C11" s="15"/>
      <c r="D11" s="15" t="s">
        <v>82</v>
      </c>
      <c r="E11" s="15" t="s">
        <v>83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81</v>
      </c>
      <c r="C17" s="15"/>
      <c r="D17" s="15" t="s">
        <v>82</v>
      </c>
      <c r="E17" s="15" t="s">
        <v>85</v>
      </c>
      <c r="F17" s="15"/>
      <c r="G17" s="15"/>
      <c r="H17" s="15"/>
      <c r="I17" s="15"/>
      <c r="J17" s="15"/>
      <c r="K17" s="15"/>
      <c r="L17" s="15"/>
      <c r="M17" s="15" t="s">
        <v>86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87</v>
      </c>
      <c r="B21" s="15"/>
      <c r="C21" s="15"/>
      <c r="D21" s="15" t="s">
        <v>88</v>
      </c>
      <c r="E21" s="15" t="s">
        <v>89</v>
      </c>
      <c r="F21" s="15" t="s">
        <v>50</v>
      </c>
      <c r="G21" s="15" t="s">
        <v>51</v>
      </c>
      <c r="H21" s="22">
        <v>88</v>
      </c>
      <c r="I21" s="22">
        <v>78</v>
      </c>
      <c r="J21" s="22">
        <f>ROUNDDOWN(5*H21/100, 0)</f>
      </c>
      <c r="K21" s="22">
        <f>IF(H21-I21=0,0,IF(H21-I21&gt;J21,H21-I21-J21,IF(I21-H21&gt;J21,H21-I21-J21,0)))</f>
      </c>
      <c r="L21" s="15" t="s">
        <v>90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91</v>
      </c>
      <c r="B25" s="25" t="s">
        <v>92</v>
      </c>
      <c r="C25" s="28" t="s">
        <v>92</v>
      </c>
      <c r="D25" s="28"/>
    </row>
    <row r="26" ht="20" customHeight="1">
      <c r="A26" s="0"/>
      <c r="B26" s="26" t="s">
        <v>93</v>
      </c>
      <c r="C26" s="26" t="s">
        <v>94</v>
      </c>
      <c r="D26" s="26" t="s">
        <v>95</v>
      </c>
    </row>
    <row r="27" ht="20" customHeight="1">
</row>
    <row r="28" ht="20" customHeight="1">
      <c r="A28" s="0"/>
      <c r="B28" s="24" t="s">
        <v>96</v>
      </c>
      <c r="C28" s="24"/>
      <c r="D28" s="24"/>
    </row>
    <row r="29" ht="20" customHeight="1">
</row>
    <row r="30" ht="20" customHeight="1">
      <c r="A30" s="4" t="s">
        <v>97</v>
      </c>
      <c r="B30" s="4"/>
      <c r="C30" s="4"/>
    </row>
    <row r="31" ht="20" customHeight="1">
      <c r="A31" s="5" t="s">
        <v>98</v>
      </c>
      <c r="B31" s="5"/>
      <c r="C31" s="5"/>
    </row>
    <row r="32" ht="20" customHeight="1">
      <c r="A32" s="5" t="s">
        <v>99</v>
      </c>
      <c r="B32" s="5"/>
      <c r="C32" s="5"/>
    </row>
    <row r="33" ht="20" customHeight="1">
      <c r="A33" s="5" t="s">
        <v>100</v>
      </c>
      <c r="B33" s="5"/>
      <c r="C33" s="5"/>
    </row>
    <row r="34" ht="20" customHeight="1">
      <c r="A34" s="5" t="s">
        <v>101</v>
      </c>
      <c r="B34" s="5"/>
      <c r="C34" s="5"/>
    </row>
    <row r="35" ht="20" customHeight="1">
      <c r="A35" s="5" t="s">
        <v>102</v>
      </c>
      <c r="B35" s="5"/>
      <c r="C35" s="5"/>
    </row>
    <row r="36" ht="20" customHeight="1">
      <c r="A36" s="6" t="s">
        <v>103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