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<sst xmlns="http://schemas.openxmlformats.org/spreadsheetml/2006/main">
  <si>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</si>
  <si>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668-п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</si>
  <si>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</si>
  <si>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</si>
  <si>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</si>
  <si>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</si>
  <si>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 «Ивановский энергетический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</si>
  <si>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</si>
  <si>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</si>
  <si>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</si>
  <si>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</si>
  <si>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242Ч1557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</si>
  <si>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</si>
  <si>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</si>
  <si>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 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</si>
  <si>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</si>
  <si>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</si>
  <si>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</si>
  <si>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</si>
  <si>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</si>
  <si>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</si>
  <si>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</si>
  <si>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</si>
  <si>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</si>
  <si>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БО84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</si>
  <si>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</si>
  <si>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</si>
  <si>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</si>
  <si>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</si>
  <si>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</si>
  <si>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</si>
  <si>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</si>
  <si>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</si>
  <si>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</si>
  <si>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</si>
  <si>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</si>
  <si>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</si>
  <si>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</si>
  <si>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</si>
  <si>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</si>
  <si>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</si>
  <si>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</si>
  <si>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</si>
  <si>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</si>
  <si>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</si>
  <si>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852100О.99.0.БО84ГУ96000</t>
  </si>
  <si>
    <t>13.02.03 Электрические станции, сети и системы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</si>
  <si>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</si>
  <si>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</si>
  <si>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</si>
  <si>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</si>
  <si>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</si>
  <si>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 обучающихся</t>
  </si>
  <si>
    <t>852100О.99.0.БО84ГГ84000</t>
  </si>
  <si>
    <t>09.02.06 Сетевое и системное администрирование</t>
  </si>
  <si>
    <t>852100О.99.0.БО84ГП64000</t>
  </si>
  <si>
    <t>13.02.01 Тепловые электрические станции</t>
  </si>
  <si>
    <t>852100О.99.0.БО84ГТ04000</t>
  </si>
  <si>
    <t>13.02.02 Теплоснабжение и теплотехническое оборудование</t>
  </si>
  <si>
    <t>Среднее общее образование</t>
  </si>
  <si>
    <t>852100О.99.0.БО84ГФ20000</t>
  </si>
  <si>
    <t>852100О.99.0.БО84ГЭ44000</t>
  </si>
  <si>
    <t>13.02.06 Релейная защита и автоматизация электроэнергетических систем</t>
  </si>
  <si>
    <t>852100О.99.0.БО84БН32000</t>
  </si>
  <si>
    <t>09.02.01 Компьютерные системы и комплексы</t>
  </si>
  <si>
    <t>скорректировано с учетом фактического исполнения государственного задания</t>
  </si>
  <si>
    <t>852100О.99.0.БО84АЯ36000</t>
  </si>
  <si>
    <t>08.02.09 Монтаж, наладка и эксплуатация электрооборудования промышленных и гражданских зданий</t>
  </si>
  <si>
    <t>852100О.99.0.БО84ЦЯ12000</t>
  </si>
  <si>
    <t>13.02.12 Электрические станции, сети, их релейная защита и автоматизация</t>
  </si>
  <si>
    <t>852100О.99.0.БО84ЦЮ88000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</si>
  <si>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</si>
  <si>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</si>
  <si>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</si>
  <si>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</si>
  <si>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</si>
  <si>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</si>
  <si>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</si>
  <si>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</si>
  <si>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</si>
  <si>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</si>
  <si>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</si>
  <si>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</si>
  <si>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</si>
  <si>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</si>
  <si>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</si>
  <si>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</si>
  <si>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</si>
  <si>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РАЗДЕЛ 2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</si>
  <si>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</si>
  <si>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</si>
  <si>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</si>
  <si>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</si>
  <si>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</si>
  <si>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</si>
  <si>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</si>
  <si>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</si>
  <si>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</si>
  <si>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</si>
  <si>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</si>
  <si>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</si>
  <si>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</si>
  <si>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</si>
  <si>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Нечаева Роза Данисовна</t>
  </si>
  <si>
    <t>Должность: Директор</t>
  </si>
  <si>
    <t>Действует c 07.08.2025 15:56:36 по: 31.10.2026 15:56:36</t>
  </si>
  <si>
    <t>Серийный номер: 422BCBF8A1304827493DB204E2372741134ED33B</t>
  </si>
  <si>
    <t>Издатель: Федеральное казначейство</t>
  </si>
  <si>
    <t>Время подписания: 10.12.2025 16:04:53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</si>
</sst>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1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4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259</v>
      </c>
      <c r="I21" s="22">
        <v>253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81</v>
      </c>
      <c r="I22" s="22">
        <v>81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98</v>
      </c>
      <c r="I23" s="22">
        <v>98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>
      <c r="A24" s="17" t="s">
        <v>57</v>
      </c>
      <c r="B24" s="15" t="s">
        <v>58</v>
      </c>
      <c r="C24" s="15" t="s">
        <v>59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67</v>
      </c>
      <c r="I24" s="22">
        <v>67</v>
      </c>
      <c r="J24" s="22">
        <f>ROUNDDOWN(5*H24/100, 0)</f>
      </c>
      <c r="K24" s="22">
        <f>IF(H24-I24=0,0,IF(H24-I24&gt;J24,H24-I24-J24,IF(I24-H24&gt;J24,H24-I24-J24,0)))</f>
      </c>
      <c r="L24" s="15"/>
      <c r="M24" s="15"/>
    </row>
    <row r="25" ht="45" customHeight="1">
      <c r="A25" s="17" t="s">
        <v>60</v>
      </c>
      <c r="B25" s="15" t="s">
        <v>46</v>
      </c>
      <c r="C25" s="15" t="s">
        <v>59</v>
      </c>
      <c r="D25" s="15" t="s">
        <v>48</v>
      </c>
      <c r="E25" s="15" t="s">
        <v>49</v>
      </c>
      <c r="F25" s="15" t="s">
        <v>50</v>
      </c>
      <c r="G25" s="15" t="s">
        <v>51</v>
      </c>
      <c r="H25" s="22">
        <v>37</v>
      </c>
      <c r="I25" s="22">
        <v>36</v>
      </c>
      <c r="J25" s="22">
        <f>ROUNDDOWN(5*H25/100, 0)</f>
      </c>
      <c r="K25" s="22">
        <f>IF(H25-I25=0,0,IF(H25-I25&gt;J25,H25-I25-J25,IF(I25-H25&gt;J25,H25-I25-J25,0)))</f>
      </c>
      <c r="L25" s="15" t="s">
        <v>52</v>
      </c>
      <c r="M25" s="15"/>
    </row>
    <row r="26" ht="45" customHeight="1">
      <c r="A26" s="17" t="s">
        <v>61</v>
      </c>
      <c r="B26" s="15" t="s">
        <v>62</v>
      </c>
      <c r="C26" s="15" t="s">
        <v>47</v>
      </c>
      <c r="D26" s="15" t="s">
        <v>48</v>
      </c>
      <c r="E26" s="15" t="s">
        <v>49</v>
      </c>
      <c r="F26" s="15" t="s">
        <v>50</v>
      </c>
      <c r="G26" s="15" t="s">
        <v>51</v>
      </c>
      <c r="H26" s="22">
        <v>171</v>
      </c>
      <c r="I26" s="22">
        <v>169</v>
      </c>
      <c r="J26" s="22">
        <f>ROUNDDOWN(5*H26/100, 0)</f>
      </c>
      <c r="K26" s="22">
        <f>IF(H26-I26=0,0,IF(H26-I26&gt;J26,H26-I26-J26,IF(I26-H26&gt;J26,H26-I26-J26,0)))</f>
      </c>
      <c r="L26" s="15" t="s">
        <v>52</v>
      </c>
      <c r="M26" s="15"/>
    </row>
    <row r="27" ht="120" customHeight="1">
      <c r="A27" s="17" t="s">
        <v>63</v>
      </c>
      <c r="B27" s="15" t="s">
        <v>64</v>
      </c>
      <c r="C27" s="15" t="s">
        <v>47</v>
      </c>
      <c r="D27" s="15" t="s">
        <v>48</v>
      </c>
      <c r="E27" s="15" t="s">
        <v>49</v>
      </c>
      <c r="F27" s="15" t="s">
        <v>50</v>
      </c>
      <c r="G27" s="15" t="s">
        <v>51</v>
      </c>
      <c r="H27" s="22">
        <v>89</v>
      </c>
      <c r="I27" s="22">
        <v>90</v>
      </c>
      <c r="J27" s="22">
        <f>ROUNDDOWN(5*H27/100, 0)</f>
      </c>
      <c r="K27" s="22">
        <f>IF(H27-I27=0,0,IF(H27-I27&gt;J27,H27-I27-J27,IF(I27-H27&gt;J27,H27-I27-J27,0)))</f>
      </c>
      <c r="L27" s="15" t="s">
        <v>65</v>
      </c>
      <c r="M27" s="15"/>
    </row>
    <row r="28">
      <c r="A28" s="17" t="s">
        <v>66</v>
      </c>
      <c r="B28" s="15" t="s">
        <v>67</v>
      </c>
      <c r="C28" s="15" t="s">
        <v>47</v>
      </c>
      <c r="D28" s="15" t="s">
        <v>48</v>
      </c>
      <c r="E28" s="15" t="s">
        <v>49</v>
      </c>
      <c r="F28" s="15" t="s">
        <v>50</v>
      </c>
      <c r="G28" s="15" t="s">
        <v>51</v>
      </c>
      <c r="H28" s="22">
        <v>92</v>
      </c>
      <c r="I28" s="22">
        <v>92</v>
      </c>
      <c r="J28" s="22">
        <f>ROUNDDOWN(5*H28/100, 0)</f>
      </c>
      <c r="K28" s="22">
        <f>IF(H28-I28=0,0,IF(H28-I28&gt;J28,H28-I28-J28,IF(I28-H28&gt;J28,H28-I28-J28,0)))</f>
      </c>
      <c r="L28" s="15"/>
      <c r="M28" s="15"/>
    </row>
    <row r="29">
      <c r="A29" s="17" t="s">
        <v>68</v>
      </c>
      <c r="B29" s="15" t="s">
        <v>69</v>
      </c>
      <c r="C29" s="15" t="s">
        <v>59</v>
      </c>
      <c r="D29" s="15" t="s">
        <v>48</v>
      </c>
      <c r="E29" s="15" t="s">
        <v>49</v>
      </c>
      <c r="F29" s="15" t="s">
        <v>50</v>
      </c>
      <c r="G29" s="15" t="s">
        <v>51</v>
      </c>
      <c r="H29" s="22">
        <v>8</v>
      </c>
      <c r="I29" s="22">
        <v>8</v>
      </c>
      <c r="J29" s="22">
        <f>ROUNDDOWN(5*H29/100, 0)</f>
      </c>
      <c r="K29" s="22">
        <f>IF(H29-I29=0,0,IF(H29-I29&gt;J29,H29-I29-J29,IF(I29-H29&gt;J29,H29-I29-J29,0)))</f>
      </c>
      <c r="L29" s="15"/>
      <c r="M29" s="15"/>
    </row>
    <row r="30">
      <c r="A30" s="17" t="s">
        <v>70</v>
      </c>
      <c r="B30" s="15" t="s">
        <v>69</v>
      </c>
      <c r="C30" s="15" t="s">
        <v>47</v>
      </c>
      <c r="D30" s="15" t="s">
        <v>48</v>
      </c>
      <c r="E30" s="15" t="s">
        <v>49</v>
      </c>
      <c r="F30" s="15" t="s">
        <v>50</v>
      </c>
      <c r="G30" s="15" t="s">
        <v>51</v>
      </c>
      <c r="H30" s="22">
        <v>40</v>
      </c>
      <c r="I30" s="22">
        <v>40</v>
      </c>
      <c r="J30" s="22">
        <f>ROUNDDOWN(5*H30/100, 0)</f>
      </c>
      <c r="K30" s="22">
        <f>IF(H30-I30=0,0,IF(H30-I30&gt;J30,H30-I30-J30,IF(I30-H30&gt;J30,H30-I30-J30,0)))</f>
      </c>
      <c r="L30" s="15"/>
      <c r="M30" s="15"/>
    </row>
    <row r="31" ht="20" customHeight="1">
</row>
  </sheetData>
  <sheetProtection password="B1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72</v>
      </c>
      <c r="B5" s="19"/>
      <c r="C5" s="19"/>
      <c r="D5" s="17" t="s">
        <v>73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74</v>
      </c>
      <c r="O5" s="15"/>
      <c r="P5" s="15"/>
    </row>
    <row r="6" ht="20" customHeight="1">
</row>
    <row r="7" ht="20" customHeight="1">
      <c r="A7" s="19" t="s">
        <v>75</v>
      </c>
      <c r="B7" s="19"/>
      <c r="C7" s="19"/>
      <c r="D7" s="17" t="s">
        <v>76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79</v>
      </c>
      <c r="C11" s="15"/>
      <c r="D11" s="15" t="s">
        <v>80</v>
      </c>
      <c r="E11" s="15" t="s">
        <v>81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79</v>
      </c>
      <c r="C17" s="15"/>
      <c r="D17" s="15" t="s">
        <v>80</v>
      </c>
      <c r="E17" s="15" t="s">
        <v>83</v>
      </c>
      <c r="F17" s="15"/>
      <c r="G17" s="15"/>
      <c r="H17" s="15"/>
      <c r="I17" s="15"/>
      <c r="J17" s="15"/>
      <c r="K17" s="15"/>
      <c r="L17" s="15"/>
      <c r="M17" s="15" t="s">
        <v>84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85</v>
      </c>
      <c r="B21" s="15"/>
      <c r="C21" s="15"/>
      <c r="D21" s="15" t="s">
        <v>86</v>
      </c>
      <c r="E21" s="15" t="s">
        <v>87</v>
      </c>
      <c r="F21" s="15" t="s">
        <v>50</v>
      </c>
      <c r="G21" s="15" t="s">
        <v>51</v>
      </c>
      <c r="H21" s="22">
        <v>115</v>
      </c>
      <c r="I21" s="22">
        <v>115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88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72</v>
      </c>
      <c r="B26" s="19"/>
      <c r="C26" s="19"/>
      <c r="D26" s="17" t="s">
        <v>89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90</v>
      </c>
      <c r="O26" s="15"/>
      <c r="P26" s="15"/>
    </row>
    <row r="27" ht="20" customHeight="1">
</row>
    <row r="28" ht="20" customHeight="1">
      <c r="A28" s="19" t="s">
        <v>75</v>
      </c>
      <c r="B28" s="19"/>
      <c r="C28" s="19"/>
      <c r="D28" s="17" t="s">
        <v>91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79</v>
      </c>
      <c r="C32" s="15"/>
      <c r="D32" s="15" t="s">
        <v>80</v>
      </c>
      <c r="E32" s="15" t="s">
        <v>81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82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79</v>
      </c>
      <c r="C38" s="15"/>
      <c r="D38" s="15" t="s">
        <v>80</v>
      </c>
      <c r="E38" s="15" t="s">
        <v>83</v>
      </c>
      <c r="F38" s="15"/>
      <c r="G38" s="15"/>
      <c r="H38" s="15"/>
      <c r="I38" s="15"/>
      <c r="J38" s="15"/>
      <c r="K38" s="15"/>
      <c r="L38" s="15"/>
      <c r="M38" s="15" t="s">
        <v>84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92</v>
      </c>
      <c r="B42" s="15"/>
      <c r="C42" s="15"/>
      <c r="D42" s="15"/>
      <c r="E42" s="15" t="s">
        <v>93</v>
      </c>
      <c r="F42" s="15" t="s">
        <v>94</v>
      </c>
      <c r="G42" s="15" t="s">
        <v>95</v>
      </c>
      <c r="H42" s="22">
        <v>3</v>
      </c>
      <c r="I42" s="22">
        <v>3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96</v>
      </c>
      <c r="B46" s="25" t="s">
        <v>97</v>
      </c>
      <c r="C46" s="28" t="s">
        <v>97</v>
      </c>
      <c r="D46" s="28"/>
    </row>
    <row r="47" ht="20" customHeight="1">
      <c r="A47" s="0"/>
      <c r="B47" s="26" t="s">
        <v>98</v>
      </c>
      <c r="C47" s="26" t="s">
        <v>99</v>
      </c>
      <c r="D47" s="26" t="s">
        <v>100</v>
      </c>
    </row>
    <row r="48" ht="20" customHeight="1">
</row>
    <row r="49" ht="20" customHeight="1">
      <c r="A49" s="0"/>
      <c r="B49" s="24" t="s">
        <v>101</v>
      </c>
      <c r="C49" s="24"/>
      <c r="D49" s="24"/>
    </row>
    <row r="50" ht="20" customHeight="1">
</row>
    <row r="51" ht="20" customHeight="1">
      <c r="A51" s="4" t="s">
        <v>102</v>
      </c>
      <c r="B51" s="4"/>
      <c r="C51" s="4"/>
    </row>
    <row r="52" ht="20" customHeight="1">
      <c r="A52" s="5" t="s">
        <v>103</v>
      </c>
      <c r="B52" s="5"/>
      <c r="C52" s="5"/>
    </row>
    <row r="53" ht="20" customHeight="1">
      <c r="A53" s="5" t="s">
        <v>104</v>
      </c>
      <c r="B53" s="5"/>
      <c r="C53" s="5"/>
    </row>
    <row r="54" ht="20" customHeight="1">
      <c r="A54" s="5" t="s">
        <v>105</v>
      </c>
      <c r="B54" s="5"/>
      <c r="C54" s="5"/>
    </row>
    <row r="55" ht="20" customHeight="1">
      <c r="A55" s="5" t="s">
        <v>106</v>
      </c>
      <c r="B55" s="5"/>
      <c r="C55" s="5"/>
    </row>
    <row r="56" ht="20" customHeight="1">
      <c r="A56" s="5" t="s">
        <v>107</v>
      </c>
      <c r="B56" s="5"/>
      <c r="C56" s="5"/>
    </row>
    <row r="57" ht="20" customHeight="1">
      <c r="A57" s="6" t="s">
        <v>108</v>
      </c>
      <c r="B57" s="6"/>
      <c r="C57" s="6"/>
    </row>
  </sheetData>
  <sheetProtection password="B1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