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<sst xmlns="http://schemas.openxmlformats.org/spreadsheetml/2006/main">
  <si>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</si>
  <si>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657-п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</si>
  <si>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</si>
  <si>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</si>
  <si>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</si>
  <si>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</si>
  <si>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</si>
  <si>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</si>
  <si>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</si>
  <si>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</si>
  <si>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</si>
  <si>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242Ц4478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</si>
  <si>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</si>
  <si>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</si>
  <si>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</si>
  <si>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</si>
  <si>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</si>
  <si>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</si>
  <si>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</si>
  <si>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</si>
  <si>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</si>
  <si>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</si>
  <si>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</si>
  <si>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</si>
  <si>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</si>
  <si>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</si>
  <si>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</si>
  <si>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</si>
  <si>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</si>
  <si>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</si>
  <si>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</si>
  <si>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</si>
  <si>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</si>
  <si>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</si>
  <si>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</si>
  <si>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</si>
  <si>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</si>
  <si>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</si>
  <si>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</si>
  <si>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</si>
  <si>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</si>
  <si>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</si>
  <si>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</si>
  <si>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</si>
  <si>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</si>
  <si>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852101О.99.0.ББ28БЕ84000</t>
  </si>
  <si>
    <t>08.02.09 Монтаж, наладка и эксплуатация электрооборудования промышленных и гражданских зданий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</si>
  <si>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</si>
  <si>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</si>
  <si>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</si>
  <si>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</si>
  <si>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</si>
  <si>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Сокращение КЦП три места и отчисление двоих студентов</t>
  </si>
  <si>
    <t>852101О.99.0.ББ28БЖ24000</t>
  </si>
  <si>
    <t>Среднее общее образование</t>
  </si>
  <si>
    <t>Заочная</t>
  </si>
  <si>
    <t>852101О.99.0.ББ28БП48000</t>
  </si>
  <si>
    <t>09.02.01 Компьютерные системы и комплексы</t>
  </si>
  <si>
    <t>отчислен два студента</t>
  </si>
  <si>
    <t>852101О.99.0.ББ28ЦЩ72002</t>
  </si>
  <si>
    <t>09.02.06 Сетевое и системное администрирование</t>
  </si>
  <si>
    <t>отчислено пять студентов</t>
  </si>
  <si>
    <t>852101О.99.0.ББ28ЦЩ96002</t>
  </si>
  <si>
    <t>отчислено три студента</t>
  </si>
  <si>
    <t>852101О.99.0.ББ28ЦЮ88002</t>
  </si>
  <si>
    <t>09.02.07 Информационные системы и программирование</t>
  </si>
  <si>
    <t>отчислены четыре студента</t>
  </si>
  <si>
    <t>852101О.99.0.ББ28ЕШ44000</t>
  </si>
  <si>
    <t>15.02.07 Автоматизация технологических процессов и производств (по отраслям)</t>
  </si>
  <si>
    <t>852101О.99.0.ББ28ЧЧ64002</t>
  </si>
  <si>
    <t>15.02.14 Оснащение средствами автоматизации технологических процессов и производств (по отраслям)</t>
  </si>
  <si>
    <t>отчислено четыре студента</t>
  </si>
  <si>
    <t>852101О.99.0.ББ28ЛР20000</t>
  </si>
  <si>
    <t>23.02.03 Техническое обслуживание и ремонт автомобильного транспорта</t>
  </si>
  <si>
    <t>852101О.99.0.ББ28ШГ28002</t>
  </si>
  <si>
    <t>23.02.07 Техническое обслуживание и ремонт двигателей, систем и агрегатов автомобилей</t>
  </si>
  <si>
    <t>852101О.99.0.ББ28ОА32000</t>
  </si>
  <si>
    <t>29.02.05 Технология текстильных изделий (по видам)</t>
  </si>
  <si>
    <t>852101О.99.0.ББ28РЮ40000</t>
  </si>
  <si>
    <t>38.02.01 Экономика и бухгалтерский учет (по отраслям)</t>
  </si>
  <si>
    <t>отчислено 3 студента</t>
  </si>
  <si>
    <t>852101О.99.0.ББ28РЮ64000</t>
  </si>
  <si>
    <t>отчислен один студент</t>
  </si>
  <si>
    <t>852101О.99.0.ББ28СВ72000</t>
  </si>
  <si>
    <t>38.02.03 Операционная деятельность в логистике</t>
  </si>
  <si>
    <t>852101О.99.0.ББ28СД88000</t>
  </si>
  <si>
    <t>38.02.04 Коммерция (по отраслям)</t>
  </si>
  <si>
    <t>отчислено два студента</t>
  </si>
  <si>
    <t>852101О.99.0.ББ28СК20000</t>
  </si>
  <si>
    <t>38.02.06 Финансы</t>
  </si>
  <si>
    <t>852101О.99.0.ББ28ОА72000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</si>
  <si>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</si>
  <si>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</si>
  <si>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</si>
  <si>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852101О.99.0.ББ29СС64002</t>
  </si>
  <si>
    <t>08.01.25 Мастер отделочных строительных и декоративных работ</t>
  </si>
  <si>
    <t>852101О.99.0.ББ29БФ04000</t>
  </si>
  <si>
    <t>11.01.02 Радиомеханик</t>
  </si>
  <si>
    <t>отчислено трое студентов</t>
  </si>
  <si>
    <t>852101О.99.0.ББ29ГЧ08000</t>
  </si>
  <si>
    <t>15.01.05 Сварщик (ручной и частично механизированной сварки (наплавки)</t>
  </si>
  <si>
    <t>2 студента отчислены</t>
  </si>
  <si>
    <t>852101О.99.0.ББ29КУ24000</t>
  </si>
  <si>
    <t>23.01.07 Машинист крана (крановщик)</t>
  </si>
  <si>
    <t>отчислен 1 студент</t>
  </si>
  <si>
    <t>852101О.99.0.ББ29ТГ04002</t>
  </si>
  <si>
    <t>23.01.17 Мастер по ремонту и обслуживанию автомобилей</t>
  </si>
  <si>
    <t>852101О.99.0.ББ29ТД48002</t>
  </si>
  <si>
    <t>43.01.09 Повар, кондитер</t>
  </si>
  <si>
    <t>отчислено восемь студентов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</si>
  <si>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</si>
  <si>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</si>
  <si>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</si>
  <si>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</si>
  <si>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804200О.99.0.ББ65АД01000</t>
  </si>
  <si>
    <t>Не указано</t>
  </si>
  <si>
    <t>адаптированная программа</t>
  </si>
  <si>
    <t>Количество человеко-часов</t>
  </si>
  <si>
    <t>Человеко-час</t>
  </si>
  <si>
    <t>539</t>
  </si>
  <si>
    <t>РАЗДЕЛ 4</t>
  </si>
  <si>
    <t>БО84</t>
  </si>
  <si>
    <t>852100О.99.0.БО84ЦХ40000</t>
  </si>
  <si>
    <t>38.02.08 Торговое дело</t>
  </si>
  <si>
    <t>852100О.99.0.БО84АЯ68000</t>
  </si>
  <si>
    <t>Очно-заочная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</si>
  <si>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</si>
  <si>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</si>
  <si>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</si>
  <si>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</si>
  <si>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</si>
  <si>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</si>
  <si>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</si>
  <si>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</si>
  <si>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</si>
  <si>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</si>
  <si>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</si>
  <si>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</si>
  <si>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</si>
  <si>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</si>
  <si>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</si>
  <si>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</si>
  <si>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</si>
  <si>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5 студентов выселилось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</si>
  <si>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</si>
  <si>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</si>
  <si>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</si>
  <si>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</si>
  <si>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</si>
  <si>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</si>
  <si>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</si>
  <si>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</si>
  <si>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</si>
  <si>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</si>
  <si>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</si>
  <si>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</si>
  <si>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</si>
  <si>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</si>
  <si>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Цыганова Ольга Владимировна</t>
  </si>
  <si>
    <t>Должность: ИСПОЛНЯЮЩИЙ ОБЯЗАННОСТИ ДИРЕКТОРА</t>
  </si>
  <si>
    <t>Действует c 22.10.2024 16:36:37 по: 15.01.2026 16:36:37</t>
  </si>
  <si>
    <t>Серийный номер: 565E209DACE2E65B04E0CC07212BC8ABE18D7F17</t>
  </si>
  <si>
    <t>Издатель: Федеральное казначейство</t>
  </si>
  <si>
    <t>Время подписания: 17.01.2025 15:37:38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</si>
</sst>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85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90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91</v>
      </c>
      <c r="I21" s="22">
        <v>86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>
      <c r="A22" s="17" t="s">
        <v>53</v>
      </c>
      <c r="B22" s="15" t="s">
        <v>46</v>
      </c>
      <c r="C22" s="15" t="s">
        <v>54</v>
      </c>
      <c r="D22" s="15" t="s">
        <v>55</v>
      </c>
      <c r="E22" s="15" t="s">
        <v>49</v>
      </c>
      <c r="F22" s="15" t="s">
        <v>50</v>
      </c>
      <c r="G22" s="15" t="s">
        <v>51</v>
      </c>
      <c r="H22" s="22">
        <v>0</v>
      </c>
      <c r="I22" s="22">
        <v>0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 ht="45" customHeight="1">
      <c r="A23" s="17" t="s">
        <v>56</v>
      </c>
      <c r="B23" s="15" t="s">
        <v>57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43</v>
      </c>
      <c r="I23" s="22">
        <v>41</v>
      </c>
      <c r="J23" s="22">
        <f>ROUNDDOWN(5*H23/100, 0)</f>
      </c>
      <c r="K23" s="22">
        <f>IF(H23-I23=0,0,IF(H23-I23&gt;J23,H23-I23-J23,IF(I23-H23&gt;J23,H23-I23-J23,0)))</f>
      </c>
      <c r="L23" s="15" t="s">
        <v>58</v>
      </c>
      <c r="M23" s="15"/>
    </row>
    <row r="24" ht="45" customHeight="1">
      <c r="A24" s="17" t="s">
        <v>59</v>
      </c>
      <c r="B24" s="15" t="s">
        <v>60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99</v>
      </c>
      <c r="I24" s="22">
        <v>94</v>
      </c>
      <c r="J24" s="22">
        <f>ROUNDDOWN(5*H24/100, 0)</f>
      </c>
      <c r="K24" s="22">
        <f>IF(H24-I24=0,0,IF(H24-I24&gt;J24,H24-I24-J24,IF(I24-H24&gt;J24,H24-I24-J24,0)))</f>
      </c>
      <c r="L24" s="15" t="s">
        <v>61</v>
      </c>
      <c r="M24" s="15"/>
    </row>
    <row r="25" ht="45" customHeight="1">
      <c r="A25" s="17" t="s">
        <v>62</v>
      </c>
      <c r="B25" s="15" t="s">
        <v>60</v>
      </c>
      <c r="C25" s="15" t="s">
        <v>54</v>
      </c>
      <c r="D25" s="15" t="s">
        <v>48</v>
      </c>
      <c r="E25" s="15" t="s">
        <v>49</v>
      </c>
      <c r="F25" s="15" t="s">
        <v>50</v>
      </c>
      <c r="G25" s="15" t="s">
        <v>51</v>
      </c>
      <c r="H25" s="22">
        <v>62</v>
      </c>
      <c r="I25" s="22">
        <v>59</v>
      </c>
      <c r="J25" s="22">
        <f>ROUNDDOWN(5*H25/100, 0)</f>
      </c>
      <c r="K25" s="22">
        <f>IF(H25-I25=0,0,IF(H25-I25&gt;J25,H25-I25-J25,IF(I25-H25&gt;J25,H25-I25-J25,0)))</f>
      </c>
      <c r="L25" s="15" t="s">
        <v>63</v>
      </c>
      <c r="M25" s="15"/>
    </row>
    <row r="26" ht="45" customHeight="1">
      <c r="A26" s="17" t="s">
        <v>64</v>
      </c>
      <c r="B26" s="15" t="s">
        <v>65</v>
      </c>
      <c r="C26" s="15" t="s">
        <v>47</v>
      </c>
      <c r="D26" s="15" t="s">
        <v>48</v>
      </c>
      <c r="E26" s="15" t="s">
        <v>49</v>
      </c>
      <c r="F26" s="15" t="s">
        <v>50</v>
      </c>
      <c r="G26" s="15" t="s">
        <v>51</v>
      </c>
      <c r="H26" s="22">
        <v>251</v>
      </c>
      <c r="I26" s="22">
        <v>247</v>
      </c>
      <c r="J26" s="22">
        <f>ROUNDDOWN(5*H26/100, 0)</f>
      </c>
      <c r="K26" s="22">
        <f>IF(H26-I26=0,0,IF(H26-I26&gt;J26,H26-I26-J26,IF(I26-H26&gt;J26,H26-I26-J26,0)))</f>
      </c>
      <c r="L26" s="15" t="s">
        <v>66</v>
      </c>
      <c r="M26" s="15"/>
    </row>
    <row r="27">
      <c r="A27" s="17" t="s">
        <v>67</v>
      </c>
      <c r="B27" s="15" t="s">
        <v>68</v>
      </c>
      <c r="C27" s="15" t="s">
        <v>47</v>
      </c>
      <c r="D27" s="15" t="s">
        <v>48</v>
      </c>
      <c r="E27" s="15" t="s">
        <v>49</v>
      </c>
      <c r="F27" s="15" t="s">
        <v>50</v>
      </c>
      <c r="G27" s="15" t="s">
        <v>51</v>
      </c>
      <c r="H27" s="22">
        <v>7</v>
      </c>
      <c r="I27" s="22">
        <v>7</v>
      </c>
      <c r="J27" s="22">
        <f>ROUNDDOWN(5*H27/100, 0)</f>
      </c>
      <c r="K27" s="22">
        <f>IF(H27-I27=0,0,IF(H27-I27&gt;J27,H27-I27-J27,IF(I27-H27&gt;J27,H27-I27-J27,0)))</f>
      </c>
      <c r="L27" s="15"/>
      <c r="M27" s="15"/>
    </row>
    <row r="28" ht="45" customHeight="1">
      <c r="A28" s="17" t="s">
        <v>69</v>
      </c>
      <c r="B28" s="15" t="s">
        <v>70</v>
      </c>
      <c r="C28" s="15" t="s">
        <v>47</v>
      </c>
      <c r="D28" s="15" t="s">
        <v>48</v>
      </c>
      <c r="E28" s="15" t="s">
        <v>49</v>
      </c>
      <c r="F28" s="15" t="s">
        <v>50</v>
      </c>
      <c r="G28" s="15" t="s">
        <v>51</v>
      </c>
      <c r="H28" s="22">
        <v>72</v>
      </c>
      <c r="I28" s="22">
        <v>68</v>
      </c>
      <c r="J28" s="22">
        <f>ROUNDDOWN(5*H28/100, 0)</f>
      </c>
      <c r="K28" s="22">
        <f>IF(H28-I28=0,0,IF(H28-I28&gt;J28,H28-I28-J28,IF(I28-H28&gt;J28,H28-I28-J28,0)))</f>
      </c>
      <c r="L28" s="15" t="s">
        <v>71</v>
      </c>
      <c r="M28" s="15"/>
    </row>
    <row r="29">
      <c r="A29" s="17" t="s">
        <v>72</v>
      </c>
      <c r="B29" s="15" t="s">
        <v>73</v>
      </c>
      <c r="C29" s="15" t="s">
        <v>47</v>
      </c>
      <c r="D29" s="15" t="s">
        <v>48</v>
      </c>
      <c r="E29" s="15" t="s">
        <v>49</v>
      </c>
      <c r="F29" s="15" t="s">
        <v>50</v>
      </c>
      <c r="G29" s="15" t="s">
        <v>51</v>
      </c>
      <c r="H29" s="22">
        <v>22</v>
      </c>
      <c r="I29" s="22">
        <v>22</v>
      </c>
      <c r="J29" s="22">
        <f>ROUNDDOWN(5*H29/100, 0)</f>
      </c>
      <c r="K29" s="22">
        <f>IF(H29-I29=0,0,IF(H29-I29&gt;J29,H29-I29-J29,IF(I29-H29&gt;J29,H29-I29-J29,0)))</f>
      </c>
      <c r="L29" s="15"/>
      <c r="M29" s="15"/>
    </row>
    <row r="30">
      <c r="A30" s="17" t="s">
        <v>74</v>
      </c>
      <c r="B30" s="15" t="s">
        <v>75</v>
      </c>
      <c r="C30" s="15" t="s">
        <v>47</v>
      </c>
      <c r="D30" s="15" t="s">
        <v>48</v>
      </c>
      <c r="E30" s="15" t="s">
        <v>49</v>
      </c>
      <c r="F30" s="15" t="s">
        <v>50</v>
      </c>
      <c r="G30" s="15" t="s">
        <v>51</v>
      </c>
      <c r="H30" s="22">
        <v>53</v>
      </c>
      <c r="I30" s="22">
        <v>53</v>
      </c>
      <c r="J30" s="22">
        <f>ROUNDDOWN(5*H30/100, 0)</f>
      </c>
      <c r="K30" s="22">
        <f>IF(H30-I30=0,0,IF(H30-I30&gt;J30,H30-I30-J30,IF(I30-H30&gt;J30,H30-I30-J30,0)))</f>
      </c>
      <c r="L30" s="15"/>
      <c r="M30" s="15"/>
    </row>
    <row r="31" ht="45" customHeight="1">
      <c r="A31" s="17" t="s">
        <v>76</v>
      </c>
      <c r="B31" s="15" t="s">
        <v>77</v>
      </c>
      <c r="C31" s="15" t="s">
        <v>47</v>
      </c>
      <c r="D31" s="15" t="s">
        <v>48</v>
      </c>
      <c r="E31" s="15" t="s">
        <v>49</v>
      </c>
      <c r="F31" s="15" t="s">
        <v>50</v>
      </c>
      <c r="G31" s="15" t="s">
        <v>51</v>
      </c>
      <c r="H31" s="22">
        <v>68</v>
      </c>
      <c r="I31" s="22">
        <v>64</v>
      </c>
      <c r="J31" s="22">
        <f>ROUNDDOWN(5*H31/100, 0)</f>
      </c>
      <c r="K31" s="22">
        <f>IF(H31-I31=0,0,IF(H31-I31&gt;J31,H31-I31-J31,IF(I31-H31&gt;J31,H31-I31-J31,0)))</f>
      </c>
      <c r="L31" s="15" t="s">
        <v>71</v>
      </c>
      <c r="M31" s="15"/>
    </row>
    <row r="32" ht="30" customHeight="1">
      <c r="A32" s="17" t="s">
        <v>78</v>
      </c>
      <c r="B32" s="15" t="s">
        <v>79</v>
      </c>
      <c r="C32" s="15" t="s">
        <v>47</v>
      </c>
      <c r="D32" s="15" t="s">
        <v>48</v>
      </c>
      <c r="E32" s="15" t="s">
        <v>49</v>
      </c>
      <c r="F32" s="15" t="s">
        <v>50</v>
      </c>
      <c r="G32" s="15" t="s">
        <v>51</v>
      </c>
      <c r="H32" s="22">
        <v>79</v>
      </c>
      <c r="I32" s="22">
        <v>76</v>
      </c>
      <c r="J32" s="22">
        <f>ROUNDDOWN(5*H32/100, 0)</f>
      </c>
      <c r="K32" s="22">
        <f>IF(H32-I32=0,0,IF(H32-I32&gt;J32,H32-I32-J32,IF(I32-H32&gt;J32,H32-I32-J32,0)))</f>
      </c>
      <c r="L32" s="15" t="s">
        <v>80</v>
      </c>
      <c r="M32" s="15"/>
    </row>
    <row r="33" ht="45" customHeight="1">
      <c r="A33" s="17" t="s">
        <v>81</v>
      </c>
      <c r="B33" s="15" t="s">
        <v>79</v>
      </c>
      <c r="C33" s="15" t="s">
        <v>54</v>
      </c>
      <c r="D33" s="15" t="s">
        <v>48</v>
      </c>
      <c r="E33" s="15" t="s">
        <v>49</v>
      </c>
      <c r="F33" s="15" t="s">
        <v>50</v>
      </c>
      <c r="G33" s="15" t="s">
        <v>51</v>
      </c>
      <c r="H33" s="22">
        <v>15</v>
      </c>
      <c r="I33" s="22">
        <v>14</v>
      </c>
      <c r="J33" s="22">
        <f>ROUNDDOWN(5*H33/100, 0)</f>
      </c>
      <c r="K33" s="22">
        <f>IF(H33-I33=0,0,IF(H33-I33&gt;J33,H33-I33-J33,IF(I33-H33&gt;J33,H33-I33-J33,0)))</f>
      </c>
      <c r="L33" s="15" t="s">
        <v>82</v>
      </c>
      <c r="M33" s="15"/>
    </row>
    <row r="34" ht="45" customHeight="1">
      <c r="A34" s="17" t="s">
        <v>83</v>
      </c>
      <c r="B34" s="15" t="s">
        <v>84</v>
      </c>
      <c r="C34" s="15" t="s">
        <v>47</v>
      </c>
      <c r="D34" s="15" t="s">
        <v>48</v>
      </c>
      <c r="E34" s="15" t="s">
        <v>49</v>
      </c>
      <c r="F34" s="15" t="s">
        <v>50</v>
      </c>
      <c r="G34" s="15" t="s">
        <v>51</v>
      </c>
      <c r="H34" s="22">
        <v>52</v>
      </c>
      <c r="I34" s="22">
        <v>51</v>
      </c>
      <c r="J34" s="22">
        <f>ROUNDDOWN(5*H34/100, 0)</f>
      </c>
      <c r="K34" s="22">
        <f>IF(H34-I34=0,0,IF(H34-I34&gt;J34,H34-I34-J34,IF(I34-H34&gt;J34,H34-I34-J34,0)))</f>
      </c>
      <c r="L34" s="15" t="s">
        <v>82</v>
      </c>
      <c r="M34" s="15"/>
    </row>
    <row r="35" ht="45" customHeight="1">
      <c r="A35" s="17" t="s">
        <v>85</v>
      </c>
      <c r="B35" s="15" t="s">
        <v>86</v>
      </c>
      <c r="C35" s="15" t="s">
        <v>47</v>
      </c>
      <c r="D35" s="15" t="s">
        <v>48</v>
      </c>
      <c r="E35" s="15" t="s">
        <v>49</v>
      </c>
      <c r="F35" s="15" t="s">
        <v>50</v>
      </c>
      <c r="G35" s="15" t="s">
        <v>51</v>
      </c>
      <c r="H35" s="22">
        <v>42</v>
      </c>
      <c r="I35" s="22">
        <v>40</v>
      </c>
      <c r="J35" s="22">
        <f>ROUNDDOWN(5*H35/100, 0)</f>
      </c>
      <c r="K35" s="22">
        <f>IF(H35-I35=0,0,IF(H35-I35&gt;J35,H35-I35-J35,IF(I35-H35&gt;J35,H35-I35-J35,0)))</f>
      </c>
      <c r="L35" s="15" t="s">
        <v>87</v>
      </c>
      <c r="M35" s="15"/>
    </row>
    <row r="36" ht="45" customHeight="1">
      <c r="A36" s="17" t="s">
        <v>88</v>
      </c>
      <c r="B36" s="15" t="s">
        <v>89</v>
      </c>
      <c r="C36" s="15" t="s">
        <v>47</v>
      </c>
      <c r="D36" s="15" t="s">
        <v>48</v>
      </c>
      <c r="E36" s="15" t="s">
        <v>49</v>
      </c>
      <c r="F36" s="15" t="s">
        <v>50</v>
      </c>
      <c r="G36" s="15" t="s">
        <v>51</v>
      </c>
      <c r="H36" s="22">
        <v>37</v>
      </c>
      <c r="I36" s="22">
        <v>35</v>
      </c>
      <c r="J36" s="22">
        <f>ROUNDDOWN(5*H36/100, 0)</f>
      </c>
      <c r="K36" s="22">
        <f>IF(H36-I36=0,0,IF(H36-I36&gt;J36,H36-I36-J36,IF(I36-H36&gt;J36,H36-I36-J36,0)))</f>
      </c>
      <c r="L36" s="15" t="s">
        <v>87</v>
      </c>
      <c r="M36" s="15"/>
    </row>
    <row r="37">
      <c r="A37" s="17" t="s">
        <v>90</v>
      </c>
      <c r="B37" s="15" t="s">
        <v>77</v>
      </c>
      <c r="C37" s="15" t="s">
        <v>54</v>
      </c>
      <c r="D37" s="15" t="s">
        <v>55</v>
      </c>
      <c r="E37" s="15" t="s">
        <v>49</v>
      </c>
      <c r="F37" s="15" t="s">
        <v>50</v>
      </c>
      <c r="G37" s="15" t="s">
        <v>51</v>
      </c>
      <c r="H37" s="22">
        <v>0</v>
      </c>
      <c r="I37" s="22">
        <v>0</v>
      </c>
      <c r="J37" s="22">
        <f>ROUNDDOWN(5*H37/100, 0)</f>
      </c>
      <c r="K37" s="22">
        <f>IF(H37-I37=0,0,IF(H37-I37&gt;J37,H37-I37-J37,IF(I37-H37&gt;J37,H37-I37-J37,0)))</f>
      </c>
      <c r="L37" s="15"/>
      <c r="M37" s="15"/>
    </row>
    <row r="38" ht="20" customHeight="1">
</row>
    <row r="39" ht="25" customHeight="1">
      <c r="A39" s="20" t="s">
        <v>91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ht="20" customHeight="1">
</row>
    <row r="41" ht="40" customHeight="1">
      <c r="A41" s="19" t="s">
        <v>21</v>
      </c>
      <c r="B41" s="19"/>
      <c r="C41" s="19"/>
      <c r="D41" s="17" t="s">
        <v>92</v>
      </c>
      <c r="E41" s="17"/>
      <c r="F41" s="17"/>
      <c r="G41" s="17"/>
      <c r="H41" s="17"/>
      <c r="I41" s="17"/>
      <c r="J41" s="17"/>
      <c r="K41" s="21" t="s">
        <v>23</v>
      </c>
      <c r="L41" s="21"/>
      <c r="M41" s="21"/>
      <c r="N41" s="15" t="s">
        <v>93</v>
      </c>
      <c r="O41" s="15"/>
      <c r="P41" s="15"/>
    </row>
    <row r="42" ht="20" customHeight="1">
</row>
    <row r="43" ht="20" customHeight="1">
      <c r="A43" s="19" t="s">
        <v>25</v>
      </c>
      <c r="B43" s="19"/>
      <c r="C43" s="19"/>
      <c r="D43" s="17" t="s">
        <v>26</v>
      </c>
      <c r="E43" s="17"/>
      <c r="F43" s="17"/>
      <c r="G43" s="17"/>
      <c r="H43" s="17"/>
      <c r="I43" s="17"/>
      <c r="J43" s="17"/>
    </row>
    <row r="44" ht="20" customHeight="1">
</row>
    <row r="45" ht="20" customHeight="1">
      <c r="A45" s="19" t="s">
        <v>27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ht="20" customHeight="1">
      <c r="A46" s="19" t="s">
        <v>28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ht="40" customHeight="1">
      <c r="A47" s="15" t="s">
        <v>29</v>
      </c>
      <c r="B47" s="15" t="s">
        <v>30</v>
      </c>
      <c r="C47" s="15"/>
      <c r="D47" s="15" t="s">
        <v>31</v>
      </c>
      <c r="E47" s="15" t="s">
        <v>32</v>
      </c>
      <c r="F47" s="15"/>
      <c r="G47" s="15"/>
      <c r="H47" s="15"/>
      <c r="I47" s="15"/>
      <c r="J47" s="15"/>
      <c r="K47" s="15"/>
      <c r="L47" s="15"/>
    </row>
    <row r="48" ht="30" customHeight="1">
      <c r="A48" s="15"/>
      <c r="B48" s="15" t="s">
        <v>33</v>
      </c>
      <c r="C48" s="15"/>
      <c r="D48" s="15" t="s">
        <v>33</v>
      </c>
      <c r="E48" s="15" t="s">
        <v>33</v>
      </c>
      <c r="F48" s="15" t="s">
        <v>34</v>
      </c>
      <c r="G48" s="15"/>
      <c r="H48" s="15" t="s">
        <v>35</v>
      </c>
      <c r="I48" s="15" t="s">
        <v>36</v>
      </c>
      <c r="J48" s="15" t="s">
        <v>37</v>
      </c>
      <c r="K48" s="15" t="s">
        <v>38</v>
      </c>
      <c r="L48" s="15" t="s">
        <v>39</v>
      </c>
    </row>
    <row r="49" ht="30" customHeight="1">
      <c r="A49" s="15"/>
      <c r="B49" s="15"/>
      <c r="C49" s="0"/>
      <c r="D49" s="15"/>
      <c r="E49" s="15"/>
      <c r="F49" s="15" t="s">
        <v>40</v>
      </c>
      <c r="G49" s="15" t="s">
        <v>41</v>
      </c>
      <c r="H49" s="15"/>
      <c r="I49" s="15"/>
      <c r="J49" s="15"/>
      <c r="K49" s="15"/>
      <c r="L49" s="15"/>
    </row>
    <row r="50" ht="20" customHeight="1">
      <c r="A50" s="15">
        <v>1</v>
      </c>
      <c r="B50" s="15">
        <v>2</v>
      </c>
      <c r="C50" s="15"/>
      <c r="D50" s="15">
        <v>3</v>
      </c>
      <c r="E50" s="15">
        <v>4</v>
      </c>
      <c r="F50" s="15">
        <v>5</v>
      </c>
      <c r="G50" s="15">
        <v>6</v>
      </c>
      <c r="H50" s="15">
        <v>7</v>
      </c>
      <c r="I50" s="15">
        <v>8</v>
      </c>
      <c r="J50" s="15">
        <v>9</v>
      </c>
      <c r="K50" s="15">
        <v>10</v>
      </c>
      <c r="L50" s="15">
        <v>11</v>
      </c>
    </row>
    <row r="51" ht="20" customHeight="1">
</row>
    <row r="52" ht="20" customHeight="1">
      <c r="A52" s="19" t="s">
        <v>42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40" customHeight="1">
      <c r="A53" s="15" t="s">
        <v>29</v>
      </c>
      <c r="B53" s="15" t="s">
        <v>30</v>
      </c>
      <c r="C53" s="15"/>
      <c r="D53" s="15" t="s">
        <v>31</v>
      </c>
      <c r="E53" s="15" t="s">
        <v>43</v>
      </c>
      <c r="F53" s="15"/>
      <c r="G53" s="15"/>
      <c r="H53" s="15"/>
      <c r="I53" s="15"/>
      <c r="J53" s="15"/>
      <c r="K53" s="15"/>
      <c r="L53" s="15"/>
      <c r="M53" s="15" t="s">
        <v>44</v>
      </c>
    </row>
    <row r="54" ht="30" customHeight="1">
      <c r="A54" s="15"/>
      <c r="B54" s="15" t="s">
        <v>33</v>
      </c>
      <c r="C54" s="15"/>
      <c r="D54" s="15" t="s">
        <v>33</v>
      </c>
      <c r="E54" s="15" t="s">
        <v>33</v>
      </c>
      <c r="F54" s="15" t="s">
        <v>34</v>
      </c>
      <c r="G54" s="15"/>
      <c r="H54" s="15" t="s">
        <v>35</v>
      </c>
      <c r="I54" s="15" t="s">
        <v>36</v>
      </c>
      <c r="J54" s="15" t="s">
        <v>37</v>
      </c>
      <c r="K54" s="15" t="s">
        <v>38</v>
      </c>
      <c r="L54" s="15" t="s">
        <v>39</v>
      </c>
      <c r="M54" s="15"/>
    </row>
    <row r="55" ht="30" customHeight="1">
      <c r="A55" s="15"/>
      <c r="B55" s="15"/>
      <c r="C55" s="0"/>
      <c r="D55" s="15"/>
      <c r="E55" s="15"/>
      <c r="F55" s="15" t="s">
        <v>40</v>
      </c>
      <c r="G55" s="15" t="s">
        <v>41</v>
      </c>
      <c r="H55" s="15"/>
      <c r="I55" s="15"/>
      <c r="J55" s="15"/>
      <c r="K55" s="15"/>
      <c r="L55" s="15"/>
      <c r="M55" s="15"/>
    </row>
    <row r="56" ht="20" customHeight="1">
      <c r="A56" s="15">
        <v>1</v>
      </c>
      <c r="B56" s="15">
        <v>2</v>
      </c>
      <c r="C56" s="15"/>
      <c r="D56" s="15">
        <v>3</v>
      </c>
      <c r="E56" s="15">
        <v>4</v>
      </c>
      <c r="F56" s="15">
        <v>5</v>
      </c>
      <c r="G56" s="15">
        <v>6</v>
      </c>
      <c r="H56" s="15">
        <v>7</v>
      </c>
      <c r="I56" s="15">
        <v>8</v>
      </c>
      <c r="J56" s="15">
        <v>9</v>
      </c>
      <c r="K56" s="15">
        <v>10</v>
      </c>
      <c r="L56" s="15">
        <v>11</v>
      </c>
      <c r="M56" s="15">
        <v>12</v>
      </c>
    </row>
    <row r="57" ht="45" customHeight="1">
      <c r="A57" s="17" t="s">
        <v>94</v>
      </c>
      <c r="B57" s="15" t="s">
        <v>95</v>
      </c>
      <c r="C57" s="15" t="s">
        <v>47</v>
      </c>
      <c r="D57" s="15" t="s">
        <v>48</v>
      </c>
      <c r="E57" s="15" t="s">
        <v>49</v>
      </c>
      <c r="F57" s="15" t="s">
        <v>50</v>
      </c>
      <c r="G57" s="15" t="s">
        <v>51</v>
      </c>
      <c r="H57" s="22">
        <v>7</v>
      </c>
      <c r="I57" s="22">
        <v>6</v>
      </c>
      <c r="J57" s="22">
        <f>ROUNDDOWN(10*H57/100, 0)</f>
      </c>
      <c r="K57" s="22">
        <f>IF(H57-I57=0,0,IF(H57-I57&gt;J57,H57-I57-J57,IF(I57-H57&gt;J57,H57-I57-J57,0)))</f>
      </c>
      <c r="L57" s="15" t="s">
        <v>82</v>
      </c>
      <c r="M57" s="15"/>
    </row>
    <row r="58" ht="45" customHeight="1">
      <c r="A58" s="17" t="s">
        <v>96</v>
      </c>
      <c r="B58" s="15" t="s">
        <v>97</v>
      </c>
      <c r="C58" s="15" t="s">
        <v>47</v>
      </c>
      <c r="D58" s="15" t="s">
        <v>48</v>
      </c>
      <c r="E58" s="15" t="s">
        <v>49</v>
      </c>
      <c r="F58" s="15" t="s">
        <v>50</v>
      </c>
      <c r="G58" s="15" t="s">
        <v>51</v>
      </c>
      <c r="H58" s="22">
        <v>93</v>
      </c>
      <c r="I58" s="22">
        <v>90</v>
      </c>
      <c r="J58" s="22">
        <f>ROUNDDOWN(10*H58/100, 0)</f>
      </c>
      <c r="K58" s="22">
        <f>IF(H58-I58=0,0,IF(H58-I58&gt;J58,H58-I58-J58,IF(I58-H58&gt;J58,H58-I58-J58,0)))</f>
      </c>
      <c r="L58" s="15" t="s">
        <v>98</v>
      </c>
      <c r="M58" s="15"/>
    </row>
    <row r="59" ht="30" customHeight="1">
      <c r="A59" s="17" t="s">
        <v>99</v>
      </c>
      <c r="B59" s="15" t="s">
        <v>100</v>
      </c>
      <c r="C59" s="15" t="s">
        <v>47</v>
      </c>
      <c r="D59" s="15" t="s">
        <v>48</v>
      </c>
      <c r="E59" s="15" t="s">
        <v>49</v>
      </c>
      <c r="F59" s="15" t="s">
        <v>50</v>
      </c>
      <c r="G59" s="15" t="s">
        <v>51</v>
      </c>
      <c r="H59" s="22">
        <v>71</v>
      </c>
      <c r="I59" s="22">
        <v>69</v>
      </c>
      <c r="J59" s="22">
        <f>ROUNDDOWN(10*H59/100, 0)</f>
      </c>
      <c r="K59" s="22">
        <f>IF(H59-I59=0,0,IF(H59-I59&gt;J59,H59-I59-J59,IF(I59-H59&gt;J59,H59-I59-J59,0)))</f>
      </c>
      <c r="L59" s="15" t="s">
        <v>101</v>
      </c>
      <c r="M59" s="15"/>
    </row>
    <row r="60" ht="30" customHeight="1">
      <c r="A60" s="17" t="s">
        <v>102</v>
      </c>
      <c r="B60" s="15" t="s">
        <v>103</v>
      </c>
      <c r="C60" s="15" t="s">
        <v>47</v>
      </c>
      <c r="D60" s="15" t="s">
        <v>48</v>
      </c>
      <c r="E60" s="15" t="s">
        <v>49</v>
      </c>
      <c r="F60" s="15" t="s">
        <v>50</v>
      </c>
      <c r="G60" s="15" t="s">
        <v>51</v>
      </c>
      <c r="H60" s="22">
        <v>61</v>
      </c>
      <c r="I60" s="22">
        <v>60</v>
      </c>
      <c r="J60" s="22">
        <f>ROUNDDOWN(10*H60/100, 0)</f>
      </c>
      <c r="K60" s="22">
        <f>IF(H60-I60=0,0,IF(H60-I60&gt;J60,H60-I60-J60,IF(I60-H60&gt;J60,H60-I60-J60,0)))</f>
      </c>
      <c r="L60" s="15" t="s">
        <v>104</v>
      </c>
      <c r="M60" s="15"/>
    </row>
    <row r="61" ht="30" customHeight="1">
      <c r="A61" s="17" t="s">
        <v>105</v>
      </c>
      <c r="B61" s="15" t="s">
        <v>106</v>
      </c>
      <c r="C61" s="15" t="s">
        <v>47</v>
      </c>
      <c r="D61" s="15" t="s">
        <v>48</v>
      </c>
      <c r="E61" s="15" t="s">
        <v>49</v>
      </c>
      <c r="F61" s="15" t="s">
        <v>50</v>
      </c>
      <c r="G61" s="15" t="s">
        <v>51</v>
      </c>
      <c r="H61" s="22">
        <v>55</v>
      </c>
      <c r="I61" s="22">
        <v>54</v>
      </c>
      <c r="J61" s="22">
        <f>ROUNDDOWN(10*H61/100, 0)</f>
      </c>
      <c r="K61" s="22">
        <f>IF(H61-I61=0,0,IF(H61-I61&gt;J61,H61-I61-J61,IF(I61-H61&gt;J61,H61-I61-J61,0)))</f>
      </c>
      <c r="L61" s="15" t="s">
        <v>104</v>
      </c>
      <c r="M61" s="15"/>
    </row>
    <row r="62" ht="45" customHeight="1">
      <c r="A62" s="17" t="s">
        <v>107</v>
      </c>
      <c r="B62" s="15" t="s">
        <v>108</v>
      </c>
      <c r="C62" s="15" t="s">
        <v>47</v>
      </c>
      <c r="D62" s="15" t="s">
        <v>48</v>
      </c>
      <c r="E62" s="15" t="s">
        <v>49</v>
      </c>
      <c r="F62" s="15" t="s">
        <v>50</v>
      </c>
      <c r="G62" s="15" t="s">
        <v>51</v>
      </c>
      <c r="H62" s="22">
        <v>139</v>
      </c>
      <c r="I62" s="22">
        <v>131</v>
      </c>
      <c r="J62" s="22">
        <f>ROUNDDOWN(10*H62/100, 0)</f>
      </c>
      <c r="K62" s="22">
        <f>IF(H62-I62=0,0,IF(H62-I62&gt;J62,H62-I62-J62,IF(I62-H62&gt;J62,H62-I62-J62,0)))</f>
      </c>
      <c r="L62" s="15" t="s">
        <v>109</v>
      </c>
      <c r="M62" s="15"/>
    </row>
    <row r="63" ht="20" customHeight="1">
</row>
    <row r="64" ht="25" customHeight="1">
      <c r="A64" s="20" t="s">
        <v>110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ht="20" customHeight="1">
</row>
    <row r="66" ht="40" customHeight="1">
      <c r="A66" s="19" t="s">
        <v>21</v>
      </c>
      <c r="B66" s="19"/>
      <c r="C66" s="19"/>
      <c r="D66" s="17" t="s">
        <v>111</v>
      </c>
      <c r="E66" s="17"/>
      <c r="F66" s="17"/>
      <c r="G66" s="17"/>
      <c r="H66" s="17"/>
      <c r="I66" s="17"/>
      <c r="J66" s="17"/>
      <c r="K66" s="21" t="s">
        <v>23</v>
      </c>
      <c r="L66" s="21"/>
      <c r="M66" s="21"/>
      <c r="N66" s="15" t="s">
        <v>112</v>
      </c>
      <c r="O66" s="15"/>
      <c r="P66" s="15"/>
    </row>
    <row r="67" ht="20" customHeight="1">
</row>
    <row r="68" ht="20" customHeight="1">
      <c r="A68" s="19" t="s">
        <v>25</v>
      </c>
      <c r="B68" s="19"/>
      <c r="C68" s="19"/>
      <c r="D68" s="17" t="s">
        <v>113</v>
      </c>
      <c r="E68" s="17"/>
      <c r="F68" s="17"/>
      <c r="G68" s="17"/>
      <c r="H68" s="17"/>
      <c r="I68" s="17"/>
      <c r="J68" s="17"/>
    </row>
    <row r="69" ht="20" customHeight="1">
</row>
    <row r="70" ht="20" customHeight="1">
      <c r="A70" s="19" t="s">
        <v>27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ht="20" customHeight="1">
      <c r="A71" s="19" t="s">
        <v>28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ht="40" customHeight="1">
      <c r="A72" s="15" t="s">
        <v>29</v>
      </c>
      <c r="B72" s="15" t="s">
        <v>30</v>
      </c>
      <c r="C72" s="15"/>
      <c r="D72" s="15" t="s">
        <v>31</v>
      </c>
      <c r="E72" s="15" t="s">
        <v>32</v>
      </c>
      <c r="F72" s="15"/>
      <c r="G72" s="15"/>
      <c r="H72" s="15"/>
      <c r="I72" s="15"/>
      <c r="J72" s="15"/>
      <c r="K72" s="15"/>
      <c r="L72" s="15"/>
    </row>
    <row r="73" ht="30" customHeight="1">
      <c r="A73" s="15"/>
      <c r="B73" s="15" t="s">
        <v>33</v>
      </c>
      <c r="C73" s="15"/>
      <c r="D73" s="15" t="s">
        <v>33</v>
      </c>
      <c r="E73" s="15" t="s">
        <v>33</v>
      </c>
      <c r="F73" s="15" t="s">
        <v>34</v>
      </c>
      <c r="G73" s="15"/>
      <c r="H73" s="15" t="s">
        <v>35</v>
      </c>
      <c r="I73" s="15" t="s">
        <v>36</v>
      </c>
      <c r="J73" s="15" t="s">
        <v>37</v>
      </c>
      <c r="K73" s="15" t="s">
        <v>38</v>
      </c>
      <c r="L73" s="15" t="s">
        <v>39</v>
      </c>
    </row>
    <row r="74" ht="30" customHeight="1">
      <c r="A74" s="15"/>
      <c r="B74" s="15"/>
      <c r="C74" s="0"/>
      <c r="D74" s="15"/>
      <c r="E74" s="15"/>
      <c r="F74" s="15" t="s">
        <v>40</v>
      </c>
      <c r="G74" s="15" t="s">
        <v>41</v>
      </c>
      <c r="H74" s="15"/>
      <c r="I74" s="15"/>
      <c r="J74" s="15"/>
      <c r="K74" s="15"/>
      <c r="L74" s="15"/>
    </row>
    <row r="75" ht="20" customHeight="1">
      <c r="A75" s="15">
        <v>1</v>
      </c>
      <c r="B75" s="15">
        <v>2</v>
      </c>
      <c r="C75" s="15"/>
      <c r="D75" s="15">
        <v>3</v>
      </c>
      <c r="E75" s="15">
        <v>4</v>
      </c>
      <c r="F75" s="15">
        <v>5</v>
      </c>
      <c r="G75" s="15">
        <v>6</v>
      </c>
      <c r="H75" s="15">
        <v>7</v>
      </c>
      <c r="I75" s="15">
        <v>8</v>
      </c>
      <c r="J75" s="15">
        <v>9</v>
      </c>
      <c r="K75" s="15">
        <v>10</v>
      </c>
      <c r="L75" s="15">
        <v>11</v>
      </c>
    </row>
    <row r="76" ht="20" customHeight="1">
</row>
    <row r="77" ht="20" customHeight="1">
      <c r="A77" s="19" t="s">
        <v>42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ht="40" customHeight="1">
      <c r="A78" s="15" t="s">
        <v>29</v>
      </c>
      <c r="B78" s="15" t="s">
        <v>30</v>
      </c>
      <c r="C78" s="15"/>
      <c r="D78" s="15" t="s">
        <v>31</v>
      </c>
      <c r="E78" s="15" t="s">
        <v>43</v>
      </c>
      <c r="F78" s="15"/>
      <c r="G78" s="15"/>
      <c r="H78" s="15"/>
      <c r="I78" s="15"/>
      <c r="J78" s="15"/>
      <c r="K78" s="15"/>
      <c r="L78" s="15"/>
      <c r="M78" s="15" t="s">
        <v>44</v>
      </c>
    </row>
    <row r="79" ht="30" customHeight="1">
      <c r="A79" s="15"/>
      <c r="B79" s="15" t="s">
        <v>33</v>
      </c>
      <c r="C79" s="15"/>
      <c r="D79" s="15" t="s">
        <v>33</v>
      </c>
      <c r="E79" s="15" t="s">
        <v>33</v>
      </c>
      <c r="F79" s="15" t="s">
        <v>34</v>
      </c>
      <c r="G79" s="15"/>
      <c r="H79" s="15" t="s">
        <v>35</v>
      </c>
      <c r="I79" s="15" t="s">
        <v>36</v>
      </c>
      <c r="J79" s="15" t="s">
        <v>37</v>
      </c>
      <c r="K79" s="15" t="s">
        <v>38</v>
      </c>
      <c r="L79" s="15" t="s">
        <v>39</v>
      </c>
      <c r="M79" s="15"/>
    </row>
    <row r="80" ht="30" customHeight="1">
      <c r="A80" s="15"/>
      <c r="B80" s="15"/>
      <c r="C80" s="0"/>
      <c r="D80" s="15"/>
      <c r="E80" s="15"/>
      <c r="F80" s="15" t="s">
        <v>40</v>
      </c>
      <c r="G80" s="15" t="s">
        <v>41</v>
      </c>
      <c r="H80" s="15"/>
      <c r="I80" s="15"/>
      <c r="J80" s="15"/>
      <c r="K80" s="15"/>
      <c r="L80" s="15"/>
      <c r="M80" s="15"/>
    </row>
    <row r="81" ht="20" customHeight="1">
      <c r="A81" s="15">
        <v>1</v>
      </c>
      <c r="B81" s="15">
        <v>2</v>
      </c>
      <c r="C81" s="15"/>
      <c r="D81" s="15">
        <v>3</v>
      </c>
      <c r="E81" s="15">
        <v>4</v>
      </c>
      <c r="F81" s="15">
        <v>5</v>
      </c>
      <c r="G81" s="15">
        <v>6</v>
      </c>
      <c r="H81" s="15">
        <v>7</v>
      </c>
      <c r="I81" s="15">
        <v>8</v>
      </c>
      <c r="J81" s="15">
        <v>9</v>
      </c>
      <c r="K81" s="15">
        <v>10</v>
      </c>
      <c r="L81" s="15">
        <v>11</v>
      </c>
      <c r="M81" s="15">
        <v>12</v>
      </c>
    </row>
    <row r="82" ht="60" customHeight="1">
      <c r="A82" s="17" t="s">
        <v>114</v>
      </c>
      <c r="B82" s="15" t="s">
        <v>115</v>
      </c>
      <c r="C82" s="15" t="s">
        <v>116</v>
      </c>
      <c r="D82" s="15" t="s">
        <v>48</v>
      </c>
      <c r="E82" s="15" t="s">
        <v>117</v>
      </c>
      <c r="F82" s="15" t="s">
        <v>118</v>
      </c>
      <c r="G82" s="15" t="s">
        <v>119</v>
      </c>
      <c r="H82" s="22">
        <v>20724</v>
      </c>
      <c r="I82" s="22">
        <v>20442</v>
      </c>
      <c r="J82" s="22">
        <f>ROUNDDOWN(5*H82/100, 0)</f>
      </c>
      <c r="K82" s="22">
        <f>IF(H82-I82=0,0,IF(H82-I82&gt;J82,H82-I82-J82,IF(I82-H82&gt;J82,H82-I82-J82,0)))</f>
      </c>
      <c r="L82" s="15" t="s">
        <v>101</v>
      </c>
      <c r="M82" s="15"/>
    </row>
    <row r="83" ht="20" customHeight="1">
</row>
    <row r="84" ht="25" customHeight="1">
      <c r="A84" s="20" t="s">
        <v>120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ht="20" customHeight="1">
</row>
    <row r="86" ht="40" customHeight="1">
      <c r="A86" s="19" t="s">
        <v>21</v>
      </c>
      <c r="B86" s="19"/>
      <c r="C86" s="19"/>
      <c r="D86" s="17" t="s">
        <v>22</v>
      </c>
      <c r="E86" s="17"/>
      <c r="F86" s="17"/>
      <c r="G86" s="17"/>
      <c r="H86" s="17"/>
      <c r="I86" s="17"/>
      <c r="J86" s="17"/>
      <c r="K86" s="21" t="s">
        <v>23</v>
      </c>
      <c r="L86" s="21"/>
      <c r="M86" s="21"/>
      <c r="N86" s="15" t="s">
        <v>121</v>
      </c>
      <c r="O86" s="15"/>
      <c r="P86" s="15"/>
    </row>
    <row r="87" ht="20" customHeight="1">
</row>
    <row r="88" ht="20" customHeight="1">
      <c r="A88" s="19" t="s">
        <v>25</v>
      </c>
      <c r="B88" s="19"/>
      <c r="C88" s="19"/>
      <c r="D88" s="17" t="s">
        <v>26</v>
      </c>
      <c r="E88" s="17"/>
      <c r="F88" s="17"/>
      <c r="G88" s="17"/>
      <c r="H88" s="17"/>
      <c r="I88" s="17"/>
      <c r="J88" s="17"/>
    </row>
    <row r="89" ht="20" customHeight="1">
</row>
    <row r="90" ht="20" customHeight="1">
      <c r="A90" s="19" t="s">
        <v>27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ht="20" customHeight="1">
      <c r="A91" s="19" t="s">
        <v>28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ht="40" customHeight="1">
      <c r="A92" s="15" t="s">
        <v>29</v>
      </c>
      <c r="B92" s="15" t="s">
        <v>30</v>
      </c>
      <c r="C92" s="15"/>
      <c r="D92" s="15" t="s">
        <v>31</v>
      </c>
      <c r="E92" s="15" t="s">
        <v>32</v>
      </c>
      <c r="F92" s="15"/>
      <c r="G92" s="15"/>
      <c r="H92" s="15"/>
      <c r="I92" s="15"/>
      <c r="J92" s="15"/>
      <c r="K92" s="15"/>
      <c r="L92" s="15"/>
    </row>
    <row r="93" ht="30" customHeight="1">
      <c r="A93" s="15"/>
      <c r="B93" s="15" t="s">
        <v>33</v>
      </c>
      <c r="C93" s="15"/>
      <c r="D93" s="15" t="s">
        <v>33</v>
      </c>
      <c r="E93" s="15" t="s">
        <v>33</v>
      </c>
      <c r="F93" s="15" t="s">
        <v>34</v>
      </c>
      <c r="G93" s="15"/>
      <c r="H93" s="15" t="s">
        <v>35</v>
      </c>
      <c r="I93" s="15" t="s">
        <v>36</v>
      </c>
      <c r="J93" s="15" t="s">
        <v>37</v>
      </c>
      <c r="K93" s="15" t="s">
        <v>38</v>
      </c>
      <c r="L93" s="15" t="s">
        <v>39</v>
      </c>
    </row>
    <row r="94" ht="30" customHeight="1">
      <c r="A94" s="15"/>
      <c r="B94" s="15"/>
      <c r="C94" s="0"/>
      <c r="D94" s="15"/>
      <c r="E94" s="15"/>
      <c r="F94" s="15" t="s">
        <v>40</v>
      </c>
      <c r="G94" s="15" t="s">
        <v>41</v>
      </c>
      <c r="H94" s="15"/>
      <c r="I94" s="15"/>
      <c r="J94" s="15"/>
      <c r="K94" s="15"/>
      <c r="L94" s="15"/>
    </row>
    <row r="95" ht="20" customHeight="1">
      <c r="A95" s="15">
        <v>1</v>
      </c>
      <c r="B95" s="15">
        <v>2</v>
      </c>
      <c r="C95" s="15"/>
      <c r="D95" s="15">
        <v>3</v>
      </c>
      <c r="E95" s="15">
        <v>4</v>
      </c>
      <c r="F95" s="15">
        <v>5</v>
      </c>
      <c r="G95" s="15">
        <v>6</v>
      </c>
      <c r="H95" s="15">
        <v>7</v>
      </c>
      <c r="I95" s="15">
        <v>8</v>
      </c>
      <c r="J95" s="15">
        <v>9</v>
      </c>
      <c r="K95" s="15">
        <v>10</v>
      </c>
      <c r="L95" s="15">
        <v>11</v>
      </c>
    </row>
    <row r="96" ht="20" customHeight="1">
</row>
    <row r="97" ht="20" customHeight="1">
      <c r="A97" s="19" t="s">
        <v>42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ht="40" customHeight="1">
      <c r="A98" s="15" t="s">
        <v>29</v>
      </c>
      <c r="B98" s="15" t="s">
        <v>30</v>
      </c>
      <c r="C98" s="15"/>
      <c r="D98" s="15" t="s">
        <v>31</v>
      </c>
      <c r="E98" s="15" t="s">
        <v>43</v>
      </c>
      <c r="F98" s="15"/>
      <c r="G98" s="15"/>
      <c r="H98" s="15"/>
      <c r="I98" s="15"/>
      <c r="J98" s="15"/>
      <c r="K98" s="15"/>
      <c r="L98" s="15"/>
      <c r="M98" s="15" t="s">
        <v>44</v>
      </c>
    </row>
    <row r="99" ht="30" customHeight="1">
      <c r="A99" s="15"/>
      <c r="B99" s="15" t="s">
        <v>33</v>
      </c>
      <c r="C99" s="15"/>
      <c r="D99" s="15" t="s">
        <v>33</v>
      </c>
      <c r="E99" s="15" t="s">
        <v>33</v>
      </c>
      <c r="F99" s="15" t="s">
        <v>34</v>
      </c>
      <c r="G99" s="15"/>
      <c r="H99" s="15" t="s">
        <v>35</v>
      </c>
      <c r="I99" s="15" t="s">
        <v>36</v>
      </c>
      <c r="J99" s="15" t="s">
        <v>37</v>
      </c>
      <c r="K99" s="15" t="s">
        <v>38</v>
      </c>
      <c r="L99" s="15" t="s">
        <v>39</v>
      </c>
      <c r="M99" s="15"/>
    </row>
    <row r="100" ht="30" customHeight="1">
      <c r="A100" s="15"/>
      <c r="B100" s="15"/>
      <c r="C100" s="0"/>
      <c r="D100" s="15"/>
      <c r="E100" s="15"/>
      <c r="F100" s="15" t="s">
        <v>40</v>
      </c>
      <c r="G100" s="15" t="s">
        <v>41</v>
      </c>
      <c r="H100" s="15"/>
      <c r="I100" s="15"/>
      <c r="J100" s="15"/>
      <c r="K100" s="15"/>
      <c r="L100" s="15"/>
      <c r="M100" s="15"/>
    </row>
    <row r="101" ht="20" customHeight="1">
      <c r="A101" s="15">
        <v>1</v>
      </c>
      <c r="B101" s="15">
        <v>2</v>
      </c>
      <c r="C101" s="15"/>
      <c r="D101" s="15">
        <v>3</v>
      </c>
      <c r="E101" s="15">
        <v>4</v>
      </c>
      <c r="F101" s="15">
        <v>5</v>
      </c>
      <c r="G101" s="15">
        <v>6</v>
      </c>
      <c r="H101" s="15">
        <v>7</v>
      </c>
      <c r="I101" s="15">
        <v>8</v>
      </c>
      <c r="J101" s="15">
        <v>9</v>
      </c>
      <c r="K101" s="15">
        <v>10</v>
      </c>
      <c r="L101" s="15">
        <v>11</v>
      </c>
      <c r="M101" s="15">
        <v>12</v>
      </c>
    </row>
    <row r="102">
      <c r="A102" s="17" t="s">
        <v>122</v>
      </c>
      <c r="B102" s="15" t="s">
        <v>123</v>
      </c>
      <c r="C102" s="15" t="s">
        <v>47</v>
      </c>
      <c r="D102" s="15" t="s">
        <v>48</v>
      </c>
      <c r="E102" s="15" t="s">
        <v>49</v>
      </c>
      <c r="F102" s="15" t="s">
        <v>50</v>
      </c>
      <c r="G102" s="15" t="s">
        <v>51</v>
      </c>
      <c r="H102" s="22">
        <v>6</v>
      </c>
      <c r="I102" s="22">
        <v>6</v>
      </c>
      <c r="J102" s="22">
        <f>ROUNDDOWN(5*H102/100, 0)</f>
      </c>
      <c r="K102" s="22">
        <f>IF(H102-I102=0,0,IF(H102-I102&gt;J102,H102-I102-J102,IF(I102-H102&gt;J102,H102-I102-J102,0)))</f>
      </c>
      <c r="L102" s="15"/>
      <c r="M102" s="15"/>
    </row>
    <row r="103">
      <c r="A103" s="17" t="s">
        <v>124</v>
      </c>
      <c r="B103" s="15" t="s">
        <v>46</v>
      </c>
      <c r="C103" s="15" t="s">
        <v>54</v>
      </c>
      <c r="D103" s="15" t="s">
        <v>125</v>
      </c>
      <c r="E103" s="15" t="s">
        <v>49</v>
      </c>
      <c r="F103" s="15" t="s">
        <v>50</v>
      </c>
      <c r="G103" s="15" t="s">
        <v>51</v>
      </c>
      <c r="H103" s="22">
        <v>2</v>
      </c>
      <c r="I103" s="22">
        <v>2</v>
      </c>
      <c r="J103" s="22">
        <f>ROUNDDOWN(5*H103/100, 0)</f>
      </c>
      <c r="K103" s="22">
        <f>IF(H103-I103=0,0,IF(H103-I103&gt;J103,H103-I103-J103,IF(I103-H103&gt;J103,H103-I103-J103,0)))</f>
      </c>
      <c r="L103" s="15"/>
      <c r="M103" s="15"/>
    </row>
    <row r="104" ht="20" customHeight="1">
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39:P39"/>
    <mergeCell ref="A41:C41"/>
    <mergeCell ref="D41:J41"/>
    <mergeCell ref="K41:M41"/>
    <mergeCell ref="N41:P41"/>
    <mergeCell ref="A43:C43"/>
    <mergeCell ref="D43:J43"/>
    <mergeCell ref="A45:P45"/>
    <mergeCell ref="A46:P46"/>
    <mergeCell ref="A47:A49"/>
    <mergeCell ref="B47:C47"/>
    <mergeCell ref="E47:L47"/>
    <mergeCell ref="B48:C49"/>
    <mergeCell ref="D48:D49"/>
    <mergeCell ref="E48:E49"/>
    <mergeCell ref="F48:G48"/>
    <mergeCell ref="H48:H49"/>
    <mergeCell ref="I48:I49"/>
    <mergeCell ref="J48:J49"/>
    <mergeCell ref="K48:K49"/>
    <mergeCell ref="L48:L49"/>
    <mergeCell ref="B50:C50"/>
    <mergeCell ref="A52:P52"/>
    <mergeCell ref="A53:A55"/>
    <mergeCell ref="B53:C53"/>
    <mergeCell ref="E53:L53"/>
    <mergeCell ref="M53:M55"/>
    <mergeCell ref="B54:C55"/>
    <mergeCell ref="D54:D55"/>
    <mergeCell ref="E54:E55"/>
    <mergeCell ref="F54:G54"/>
    <mergeCell ref="H54:H55"/>
    <mergeCell ref="I54:I55"/>
    <mergeCell ref="J54:J55"/>
    <mergeCell ref="K54:K55"/>
    <mergeCell ref="L54:L55"/>
    <mergeCell ref="B56:C56"/>
    <mergeCell ref="A64:P64"/>
    <mergeCell ref="A66:C66"/>
    <mergeCell ref="D66:J66"/>
    <mergeCell ref="K66:M66"/>
    <mergeCell ref="N66:P66"/>
    <mergeCell ref="A68:C68"/>
    <mergeCell ref="D68:J68"/>
    <mergeCell ref="A70:P70"/>
    <mergeCell ref="A71:P71"/>
    <mergeCell ref="A72:A74"/>
    <mergeCell ref="B72:C72"/>
    <mergeCell ref="E72:L72"/>
    <mergeCell ref="B73:C74"/>
    <mergeCell ref="D73:D74"/>
    <mergeCell ref="E73:E74"/>
    <mergeCell ref="F73:G73"/>
    <mergeCell ref="H73:H74"/>
    <mergeCell ref="I73:I74"/>
    <mergeCell ref="J73:J74"/>
    <mergeCell ref="K73:K74"/>
    <mergeCell ref="L73:L74"/>
    <mergeCell ref="B75:C75"/>
    <mergeCell ref="A77:P77"/>
    <mergeCell ref="A78:A80"/>
    <mergeCell ref="B78:C78"/>
    <mergeCell ref="E78:L78"/>
    <mergeCell ref="M78:M80"/>
    <mergeCell ref="B79:C80"/>
    <mergeCell ref="D79:D80"/>
    <mergeCell ref="E79:E80"/>
    <mergeCell ref="F79:G79"/>
    <mergeCell ref="H79:H80"/>
    <mergeCell ref="I79:I80"/>
    <mergeCell ref="J79:J80"/>
    <mergeCell ref="K79:K80"/>
    <mergeCell ref="L79:L80"/>
    <mergeCell ref="B81:C81"/>
    <mergeCell ref="A84:P84"/>
    <mergeCell ref="A86:C86"/>
    <mergeCell ref="D86:J86"/>
    <mergeCell ref="K86:M86"/>
    <mergeCell ref="N86:P86"/>
    <mergeCell ref="A88:C88"/>
    <mergeCell ref="D88:J88"/>
    <mergeCell ref="A90:P90"/>
    <mergeCell ref="A91:P91"/>
    <mergeCell ref="A92:A94"/>
    <mergeCell ref="B92:C92"/>
    <mergeCell ref="E92:L92"/>
    <mergeCell ref="B93:C94"/>
    <mergeCell ref="D93:D94"/>
    <mergeCell ref="E93:E94"/>
    <mergeCell ref="F93:G93"/>
    <mergeCell ref="H93:H94"/>
    <mergeCell ref="I93:I94"/>
    <mergeCell ref="J93:J94"/>
    <mergeCell ref="K93:K94"/>
    <mergeCell ref="L93:L94"/>
    <mergeCell ref="B95:C95"/>
    <mergeCell ref="A97:P97"/>
    <mergeCell ref="A98:A100"/>
    <mergeCell ref="B98:C98"/>
    <mergeCell ref="E98:L98"/>
    <mergeCell ref="M98:M100"/>
    <mergeCell ref="B99:C100"/>
    <mergeCell ref="D99:D100"/>
    <mergeCell ref="E99:E100"/>
    <mergeCell ref="F99:G99"/>
    <mergeCell ref="H99:H100"/>
    <mergeCell ref="I99:I100"/>
    <mergeCell ref="J99:J100"/>
    <mergeCell ref="K99:K100"/>
    <mergeCell ref="L99:L100"/>
    <mergeCell ref="B101:C10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127</v>
      </c>
      <c r="B5" s="19"/>
      <c r="C5" s="19"/>
      <c r="D5" s="17" t="s">
        <v>128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129</v>
      </c>
      <c r="O5" s="15"/>
      <c r="P5" s="15"/>
    </row>
    <row r="6" ht="20" customHeight="1">
</row>
    <row r="7" ht="20" customHeight="1">
      <c r="A7" s="19" t="s">
        <v>130</v>
      </c>
      <c r="B7" s="19"/>
      <c r="C7" s="19"/>
      <c r="D7" s="17" t="s">
        <v>131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132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133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134</v>
      </c>
      <c r="C11" s="15"/>
      <c r="D11" s="15" t="s">
        <v>135</v>
      </c>
      <c r="E11" s="15" t="s">
        <v>136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137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134</v>
      </c>
      <c r="C17" s="15"/>
      <c r="D17" s="15" t="s">
        <v>135</v>
      </c>
      <c r="E17" s="15" t="s">
        <v>138</v>
      </c>
      <c r="F17" s="15"/>
      <c r="G17" s="15"/>
      <c r="H17" s="15"/>
      <c r="I17" s="15"/>
      <c r="J17" s="15"/>
      <c r="K17" s="15"/>
      <c r="L17" s="15"/>
      <c r="M17" s="15" t="s">
        <v>139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140</v>
      </c>
      <c r="B21" s="15"/>
      <c r="C21" s="15"/>
      <c r="D21" s="15" t="s">
        <v>141</v>
      </c>
      <c r="E21" s="15" t="s">
        <v>142</v>
      </c>
      <c r="F21" s="15" t="s">
        <v>50</v>
      </c>
      <c r="G21" s="15" t="s">
        <v>51</v>
      </c>
      <c r="H21" s="22">
        <v>258</v>
      </c>
      <c r="I21" s="22">
        <v>218</v>
      </c>
      <c r="J21" s="22">
        <f>ROUNDDOWN(5*H21/100, 0)</f>
      </c>
      <c r="K21" s="22">
        <f>IF(H21-I21=0,0,IF(H21-I21&gt;J21,H21-I21-J21,IF(I21-H21&gt;J21,H21-I21-J21,0)))</f>
      </c>
      <c r="L21" s="15" t="s">
        <v>143</v>
      </c>
      <c r="M21" s="15"/>
    </row>
    <row r="22" ht="20" customHeight="1">
</row>
    <row r="23" ht="20" customHeight="1">
</row>
    <row r="24" ht="25" customHeight="1">
      <c r="A24" s="20" t="s">
        <v>91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127</v>
      </c>
      <c r="B26" s="19"/>
      <c r="C26" s="19"/>
      <c r="D26" s="17" t="s">
        <v>144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145</v>
      </c>
      <c r="O26" s="15"/>
      <c r="P26" s="15"/>
    </row>
    <row r="27" ht="20" customHeight="1">
</row>
    <row r="28" ht="20" customHeight="1">
      <c r="A28" s="19" t="s">
        <v>130</v>
      </c>
      <c r="B28" s="19"/>
      <c r="C28" s="19"/>
      <c r="D28" s="17" t="s">
        <v>146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132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133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134</v>
      </c>
      <c r="C32" s="15"/>
      <c r="D32" s="15" t="s">
        <v>135</v>
      </c>
      <c r="E32" s="15" t="s">
        <v>136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137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134</v>
      </c>
      <c r="C38" s="15"/>
      <c r="D38" s="15" t="s">
        <v>135</v>
      </c>
      <c r="E38" s="15" t="s">
        <v>138</v>
      </c>
      <c r="F38" s="15"/>
      <c r="G38" s="15"/>
      <c r="H38" s="15"/>
      <c r="I38" s="15"/>
      <c r="J38" s="15"/>
      <c r="K38" s="15"/>
      <c r="L38" s="15"/>
      <c r="M38" s="15" t="s">
        <v>139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147</v>
      </c>
      <c r="B42" s="15"/>
      <c r="C42" s="15"/>
      <c r="D42" s="15"/>
      <c r="E42" s="15" t="s">
        <v>148</v>
      </c>
      <c r="F42" s="15" t="s">
        <v>149</v>
      </c>
      <c r="G42" s="15" t="s">
        <v>150</v>
      </c>
      <c r="H42" s="22">
        <v>2</v>
      </c>
      <c r="I42" s="22">
        <v>2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151</v>
      </c>
      <c r="B46" s="25" t="s">
        <v>152</v>
      </c>
      <c r="C46" s="28" t="s">
        <v>152</v>
      </c>
      <c r="D46" s="28"/>
    </row>
    <row r="47" ht="20" customHeight="1">
      <c r="A47" s="0"/>
      <c r="B47" s="26" t="s">
        <v>153</v>
      </c>
      <c r="C47" s="26" t="s">
        <v>154</v>
      </c>
      <c r="D47" s="26" t="s">
        <v>155</v>
      </c>
    </row>
    <row r="48" ht="20" customHeight="1">
</row>
    <row r="49" ht="20" customHeight="1">
      <c r="A49" s="0"/>
      <c r="B49" s="24" t="s">
        <v>156</v>
      </c>
      <c r="C49" s="24"/>
      <c r="D49" s="24"/>
    </row>
    <row r="50" ht="20" customHeight="1">
</row>
    <row r="51" ht="20" customHeight="1">
      <c r="A51" s="4" t="s">
        <v>157</v>
      </c>
      <c r="B51" s="4"/>
      <c r="C51" s="4"/>
    </row>
    <row r="52" ht="20" customHeight="1">
      <c r="A52" s="5" t="s">
        <v>158</v>
      </c>
      <c r="B52" s="5"/>
      <c r="C52" s="5"/>
    </row>
    <row r="53" ht="20" customHeight="1">
      <c r="A53" s="5" t="s">
        <v>159</v>
      </c>
      <c r="B53" s="5"/>
      <c r="C53" s="5"/>
    </row>
    <row r="54" ht="20" customHeight="1">
      <c r="A54" s="5" t="s">
        <v>160</v>
      </c>
      <c r="B54" s="5"/>
      <c r="C54" s="5"/>
    </row>
    <row r="55" ht="20" customHeight="1">
      <c r="A55" s="5" t="s">
        <v>161</v>
      </c>
      <c r="B55" s="5"/>
      <c r="C55" s="5"/>
    </row>
    <row r="56" ht="20" customHeight="1">
      <c r="A56" s="5" t="s">
        <v>162</v>
      </c>
      <c r="B56" s="5"/>
      <c r="C56" s="5"/>
    </row>
    <row r="57" ht="20" customHeight="1">
      <c r="A57" s="6" t="s">
        <v>163</v>
      </c>
      <c r="B57" s="6"/>
      <c r="C57" s="6"/>
    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