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<sst xmlns="http://schemas.openxmlformats.org/spreadsheetml/2006/main">
  <si>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</si>
  <si>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656-п</t>
  </si>
  <si>
    <t>на 2024 год и плановый период 2025 и 2026 годов</t>
  </si>
  <si>
    <t>от "12" января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</si>
  <si>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</si>
  <si>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</si>
  <si>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«Ивановский колледж легкой промышленности»</t>
  </si>
  <si>
    <t>Дата</t>
  </si>
  <si>
    <t>12.01.2025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</si>
  <si>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</si>
  <si>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</si>
  <si>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242Ц0849</t>
  </si>
  <si>
    <t>образование профессиональное среднее
обучение профессиональное
деятельность по предоставлению прочих мест для временного проживания
</t>
  </si>
  <si>
    <t>По ОКВЭД</t>
  </si>
  <si>
    <t>85.21 
85.30
55.90</t>
  </si>
  <si>
    <t>Вид государственного учреждения Ивановской области</t>
  </si>
  <si>
    <t>Бюджетное</t>
  </si>
  <si>
    <t>Периодичность</t>
  </si>
  <si>
    <t>Итоговый за год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</si>
  <si>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</si>
  <si>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</si>
  <si>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</si>
  <si>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</si>
  <si>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</si>
  <si>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</si>
  <si>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</si>
  <si>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</si>
  <si>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</si>
  <si>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</si>
  <si>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</si>
  <si>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</si>
  <si>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</si>
  <si>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</si>
  <si>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</si>
  <si>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</si>
  <si>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</si>
  <si>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</si>
  <si>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</si>
  <si>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</si>
  <si>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</si>
  <si>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</si>
  <si>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</si>
  <si>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</si>
  <si>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</si>
  <si>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</si>
  <si>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852101О.99.0.ББ28ЕЛ48000</t>
  </si>
  <si>
    <t>15.02.01 Монтаж и техническая эксплуатация промышленного оборудования (по отраслям)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</si>
  <si>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</si>
  <si>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</si>
  <si>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</si>
  <si>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</si>
  <si>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</si>
  <si>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отчисление студентов по собственному желанию и за невыполнение учебных планов и программ.</t>
  </si>
  <si>
    <t>852101О.99.0.ББ28ЕЛ88000</t>
  </si>
  <si>
    <t>Среднее общее образование</t>
  </si>
  <si>
    <t>Заочная</t>
  </si>
  <si>
    <t>852101О.99.0.ББ28ЧУ32002</t>
  </si>
  <si>
    <t>15.02.12 Монтаж, техническое обслуживание и ремонт промышленного оборудования (по отраслям)</t>
  </si>
  <si>
    <t>852101О.99.0.ББ28ЧУ72002</t>
  </si>
  <si>
    <t>852101О.99.0.ББ28НЮ16000</t>
  </si>
  <si>
    <t>29.02.04 Конструирование, моделирование и технология швейных изделий</t>
  </si>
  <si>
    <t>852101О.99.0.ББ28НЮ56000</t>
  </si>
  <si>
    <t>852101О.99.0.ББ28ЦА96000</t>
  </si>
  <si>
    <t>54.02.03 Художественное оформление изделий текстильной и легкой промышленности</t>
  </si>
  <si>
    <t>РАЗДЕЛ 2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</si>
  <si>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</si>
  <si>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ББ29</t>
  </si>
  <si>
    <t>852101О.99.0.ББ29ДТ12000</t>
  </si>
  <si>
    <t>15.01.21 Электромонтер охранно-пожарной сигнализации</t>
  </si>
  <si>
    <t>852101О.99.0.ББ29МР52000</t>
  </si>
  <si>
    <t>29.01.08 Оператор швейного оборудования</t>
  </si>
  <si>
    <t>852101О.99.0.ББ29НА48000</t>
  </si>
  <si>
    <t>29.01.17 Оператор вязально-швейного оборудования</t>
  </si>
  <si>
    <t>852101О.99.0.ББ29ПС48000</t>
  </si>
  <si>
    <t>39.01.01 Социальный работник</t>
  </si>
  <si>
    <t>РАЗДЕЛ 3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</si>
  <si>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</si>
  <si>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ББ65</t>
  </si>
  <si>
    <t>Физические лица, ранее не имевшие профессии рабочего или должности служащего</t>
  </si>
  <si>
    <t>804200О.99.0.ББ65АВ01000</t>
  </si>
  <si>
    <t>Не указано</t>
  </si>
  <si>
    <t>Количество человеко-часов</t>
  </si>
  <si>
    <t>Человеко-час</t>
  </si>
  <si>
    <t>539</t>
  </si>
  <si>
    <t>Невыполнение КЦП</t>
  </si>
  <si>
    <t>804200О.99.0.ББ65АД01000</t>
  </si>
  <si>
    <t>адаптированная программа</t>
  </si>
  <si>
    <t>РАЗДЕЛ 4</t>
  </si>
  <si>
    <t>БО83</t>
  </si>
  <si>
    <t>852100О.99.0.БО83ПЮ32000</t>
  </si>
  <si>
    <t>29.01.34 Оператор оборудования швейного производства (по видам)</t>
  </si>
  <si>
    <t>Невыполнение контрольных цифр приема.</t>
  </si>
  <si>
    <t>852100О.99.0.БО83РА48000</t>
  </si>
  <si>
    <t>29.01.35 Оператор оборудования производства текстильных изделий (по видам)</t>
  </si>
  <si>
    <t>невыполнение контрольных цифр приема</t>
  </si>
  <si>
    <t>РАЗДЕЛ 5</t>
  </si>
  <si>
    <t>БО84</t>
  </si>
  <si>
    <t>852100О.99.0.БО84НМ04000</t>
  </si>
  <si>
    <t>29.02.10 Конструирование, моделирование и технология изготовления изделий легкой промышленности (по видам)</t>
  </si>
  <si>
    <t>852100О.99.0.БО84РУ48000</t>
  </si>
  <si>
    <t>39.02.01 Социальная работа</t>
  </si>
  <si>
    <t>852100О.99.0.БО84НМ44000</t>
  </si>
  <si>
    <t>852100О.99.0.БО84ЦЗ44000</t>
  </si>
  <si>
    <t>15.02.17 Монтаж, техническое обслуживание, эксплуатация и ремонт промышленного оборудования (по отраслям)</t>
  </si>
  <si>
    <t>ЧАСТЬ 2. Сведения о выполняемых работах</t>
  </si>
  <si>
    <t>1. Наименование работы</t>
  </si>
  <si>
    <t>Предоставление жилых помещений в общежитиях</t>
  </si>
  <si>
    <t>0101</t>
  </si>
  <si>
    <t>2. Категория потребителей работы</t>
  </si>
  <si>
    <t>Физические лица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</si>
  <si>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</si>
  <si>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</si>
  <si>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</si>
  <si>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</si>
  <si>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</si>
  <si>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</si>
  <si>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</si>
  <si>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</si>
  <si>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559000.Р.41.1.01010001001</t>
  </si>
  <si>
    <t>Постоянно</t>
  </si>
  <si>
    <t>Среднегодовое число студентов областных государственных профессиональных образовательных организаций, проживающих в общежитии</t>
  </si>
  <si>
    <t>8 комнат требуют капитального ремонта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</si>
  <si>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</si>
  <si>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</si>
  <si>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</si>
  <si>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</si>
  <si>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</si>
  <si>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"12" января 2025 г.</t>
  </si>
  <si>
    <t>Подписано. Заверено ЭП.</t>
  </si>
  <si>
    <t>ФИО: Опарина Ольга Петровна</t>
  </si>
  <si>
    <t>Должность: ДИРЕКТОР</t>
  </si>
  <si>
    <t>Действует c 27.05.2024 11:07:07 по: 20.08.2025 11:07:07</t>
  </si>
  <si>
    <t>Серийный номер: A6C7E95C6CFBF0E89107241FB21C79388FB620EB</t>
  </si>
  <si>
    <t>Издатель: Казначейство России</t>
  </si>
  <si>
    <t>Время подписания: 13.01.2025 17:07:43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</si>
</sst>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8513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 ht="135" customHeight="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10</v>
      </c>
      <c r="I21" s="22">
        <v>9</v>
      </c>
      <c r="J21" s="22">
        <f>ROUNDDOWN(5*H21/100, 0)</f>
      </c>
      <c r="K21" s="22">
        <f>IF(H21-I21=0,0,IF(H21-I21&gt;J21,H21-I21-J21,IF(I21-H21&gt;J21,H21-I21-J21,0)))</f>
      </c>
      <c r="L21" s="15" t="s">
        <v>52</v>
      </c>
      <c r="M21" s="15"/>
    </row>
    <row r="22">
      <c r="A22" s="17" t="s">
        <v>53</v>
      </c>
      <c r="B22" s="15" t="s">
        <v>46</v>
      </c>
      <c r="C22" s="15" t="s">
        <v>54</v>
      </c>
      <c r="D22" s="15" t="s">
        <v>55</v>
      </c>
      <c r="E22" s="15" t="s">
        <v>49</v>
      </c>
      <c r="F22" s="15" t="s">
        <v>50</v>
      </c>
      <c r="G22" s="15" t="s">
        <v>51</v>
      </c>
      <c r="H22" s="22">
        <v>2</v>
      </c>
      <c r="I22" s="22">
        <v>2</v>
      </c>
      <c r="J22" s="22">
        <f>ROUNDDOWN(5*H22/100, 0)</f>
      </c>
      <c r="K22" s="22">
        <f>IF(H22-I22=0,0,IF(H22-I22&gt;J22,H22-I22-J22,IF(I22-H22&gt;J22,H22-I22-J22,0)))</f>
      </c>
      <c r="L22" s="15"/>
      <c r="M22" s="15"/>
    </row>
    <row r="23" ht="135" customHeight="1">
      <c r="A23" s="17" t="s">
        <v>56</v>
      </c>
      <c r="B23" s="15" t="s">
        <v>57</v>
      </c>
      <c r="C23" s="15" t="s">
        <v>47</v>
      </c>
      <c r="D23" s="15" t="s">
        <v>48</v>
      </c>
      <c r="E23" s="15" t="s">
        <v>49</v>
      </c>
      <c r="F23" s="15" t="s">
        <v>50</v>
      </c>
      <c r="G23" s="15" t="s">
        <v>51</v>
      </c>
      <c r="H23" s="22">
        <v>73</v>
      </c>
      <c r="I23" s="22">
        <v>69</v>
      </c>
      <c r="J23" s="22">
        <f>ROUNDDOWN(5*H23/100, 0)</f>
      </c>
      <c r="K23" s="22">
        <f>IF(H23-I23=0,0,IF(H23-I23&gt;J23,H23-I23-J23,IF(I23-H23&gt;J23,H23-I23-J23,0)))</f>
      </c>
      <c r="L23" s="15" t="s">
        <v>52</v>
      </c>
      <c r="M23" s="15"/>
    </row>
    <row r="24">
      <c r="A24" s="17" t="s">
        <v>58</v>
      </c>
      <c r="B24" s="15" t="s">
        <v>57</v>
      </c>
      <c r="C24" s="15" t="s">
        <v>54</v>
      </c>
      <c r="D24" s="15" t="s">
        <v>55</v>
      </c>
      <c r="E24" s="15" t="s">
        <v>49</v>
      </c>
      <c r="F24" s="15" t="s">
        <v>50</v>
      </c>
      <c r="G24" s="15" t="s">
        <v>51</v>
      </c>
      <c r="H24" s="22">
        <v>5</v>
      </c>
      <c r="I24" s="22">
        <v>5</v>
      </c>
      <c r="J24" s="22">
        <f>ROUNDDOWN(5*H24/100, 0)</f>
      </c>
      <c r="K24" s="22">
        <f>IF(H24-I24=0,0,IF(H24-I24&gt;J24,H24-I24-J24,IF(I24-H24&gt;J24,H24-I24-J24,0)))</f>
      </c>
      <c r="L24" s="15"/>
      <c r="M24" s="15"/>
    </row>
    <row r="25" ht="135" customHeight="1">
      <c r="A25" s="17" t="s">
        <v>59</v>
      </c>
      <c r="B25" s="15" t="s">
        <v>60</v>
      </c>
      <c r="C25" s="15" t="s">
        <v>47</v>
      </c>
      <c r="D25" s="15" t="s">
        <v>48</v>
      </c>
      <c r="E25" s="15" t="s">
        <v>49</v>
      </c>
      <c r="F25" s="15" t="s">
        <v>50</v>
      </c>
      <c r="G25" s="15" t="s">
        <v>51</v>
      </c>
      <c r="H25" s="22">
        <v>25</v>
      </c>
      <c r="I25" s="22">
        <v>24</v>
      </c>
      <c r="J25" s="22">
        <f>ROUNDDOWN(5*H25/100, 0)</f>
      </c>
      <c r="K25" s="22">
        <f>IF(H25-I25=0,0,IF(H25-I25&gt;J25,H25-I25-J25,IF(I25-H25&gt;J25,H25-I25-J25,0)))</f>
      </c>
      <c r="L25" s="15" t="s">
        <v>52</v>
      </c>
      <c r="M25" s="15"/>
    </row>
    <row r="26" ht="135" customHeight="1">
      <c r="A26" s="17" t="s">
        <v>61</v>
      </c>
      <c r="B26" s="15" t="s">
        <v>60</v>
      </c>
      <c r="C26" s="15" t="s">
        <v>54</v>
      </c>
      <c r="D26" s="15" t="s">
        <v>55</v>
      </c>
      <c r="E26" s="15" t="s">
        <v>49</v>
      </c>
      <c r="F26" s="15" t="s">
        <v>50</v>
      </c>
      <c r="G26" s="15" t="s">
        <v>51</v>
      </c>
      <c r="H26" s="22">
        <v>18</v>
      </c>
      <c r="I26" s="22">
        <v>17</v>
      </c>
      <c r="J26" s="22">
        <f>ROUNDDOWN(5*H26/100, 0)</f>
      </c>
      <c r="K26" s="22">
        <f>IF(H26-I26=0,0,IF(H26-I26&gt;J26,H26-I26-J26,IF(I26-H26&gt;J26,H26-I26-J26,0)))</f>
      </c>
      <c r="L26" s="15" t="s">
        <v>52</v>
      </c>
      <c r="M26" s="15"/>
    </row>
    <row r="27" ht="135" customHeight="1">
      <c r="A27" s="17" t="s">
        <v>62</v>
      </c>
      <c r="B27" s="15" t="s">
        <v>63</v>
      </c>
      <c r="C27" s="15" t="s">
        <v>47</v>
      </c>
      <c r="D27" s="15" t="s">
        <v>48</v>
      </c>
      <c r="E27" s="15" t="s">
        <v>49</v>
      </c>
      <c r="F27" s="15" t="s">
        <v>50</v>
      </c>
      <c r="G27" s="15" t="s">
        <v>51</v>
      </c>
      <c r="H27" s="22">
        <v>87</v>
      </c>
      <c r="I27" s="22">
        <v>85</v>
      </c>
      <c r="J27" s="22">
        <f>ROUNDDOWN(5*H27/100, 0)</f>
      </c>
      <c r="K27" s="22">
        <f>IF(H27-I27=0,0,IF(H27-I27&gt;J27,H27-I27-J27,IF(I27-H27&gt;J27,H27-I27-J27,0)))</f>
      </c>
      <c r="L27" s="15" t="s">
        <v>52</v>
      </c>
      <c r="M27" s="15"/>
    </row>
    <row r="28" ht="20" customHeight="1">
</row>
    <row r="29" ht="25" customHeight="1">
      <c r="A29" s="20" t="s">
        <v>64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ht="20" customHeight="1">
</row>
    <row r="31" ht="40" customHeight="1">
      <c r="A31" s="19" t="s">
        <v>21</v>
      </c>
      <c r="B31" s="19"/>
      <c r="C31" s="19"/>
      <c r="D31" s="17" t="s">
        <v>65</v>
      </c>
      <c r="E31" s="17"/>
      <c r="F31" s="17"/>
      <c r="G31" s="17"/>
      <c r="H31" s="17"/>
      <c r="I31" s="17"/>
      <c r="J31" s="17"/>
      <c r="K31" s="21" t="s">
        <v>23</v>
      </c>
      <c r="L31" s="21"/>
      <c r="M31" s="21"/>
      <c r="N31" s="15" t="s">
        <v>66</v>
      </c>
      <c r="O31" s="15"/>
      <c r="P31" s="15"/>
    </row>
    <row r="32" ht="20" customHeight="1">
</row>
    <row r="33" ht="20" customHeight="1">
      <c r="A33" s="19" t="s">
        <v>25</v>
      </c>
      <c r="B33" s="19"/>
      <c r="C33" s="19"/>
      <c r="D33" s="17" t="s">
        <v>26</v>
      </c>
      <c r="E33" s="17"/>
      <c r="F33" s="17"/>
      <c r="G33" s="17"/>
      <c r="H33" s="17"/>
      <c r="I33" s="17"/>
      <c r="J33" s="17"/>
    </row>
    <row r="34" ht="20" customHeight="1">
</row>
    <row r="35" ht="20" customHeight="1">
      <c r="A35" s="19" t="s">
        <v>27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ht="20" customHeight="1">
      <c r="A36" s="19" t="s">
        <v>28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ht="40" customHeight="1">
      <c r="A37" s="15" t="s">
        <v>29</v>
      </c>
      <c r="B37" s="15" t="s">
        <v>30</v>
      </c>
      <c r="C37" s="15"/>
      <c r="D37" s="15" t="s">
        <v>31</v>
      </c>
      <c r="E37" s="15" t="s">
        <v>32</v>
      </c>
      <c r="F37" s="15"/>
      <c r="G37" s="15"/>
      <c r="H37" s="15"/>
      <c r="I37" s="15"/>
      <c r="J37" s="15"/>
      <c r="K37" s="15"/>
      <c r="L37" s="15"/>
    </row>
    <row r="38" ht="30" customHeight="1">
      <c r="A38" s="15"/>
      <c r="B38" s="15" t="s">
        <v>33</v>
      </c>
      <c r="C38" s="15"/>
      <c r="D38" s="15" t="s">
        <v>33</v>
      </c>
      <c r="E38" s="15" t="s">
        <v>33</v>
      </c>
      <c r="F38" s="15" t="s">
        <v>34</v>
      </c>
      <c r="G38" s="15"/>
      <c r="H38" s="15" t="s">
        <v>35</v>
      </c>
      <c r="I38" s="15" t="s">
        <v>36</v>
      </c>
      <c r="J38" s="15" t="s">
        <v>37</v>
      </c>
      <c r="K38" s="15" t="s">
        <v>38</v>
      </c>
      <c r="L38" s="15" t="s">
        <v>39</v>
      </c>
    </row>
    <row r="39" ht="30" customHeight="1">
      <c r="A39" s="15"/>
      <c r="B39" s="15"/>
      <c r="C39" s="0"/>
      <c r="D39" s="15"/>
      <c r="E39" s="15"/>
      <c r="F39" s="15" t="s">
        <v>40</v>
      </c>
      <c r="G39" s="15" t="s">
        <v>41</v>
      </c>
      <c r="H39" s="15"/>
      <c r="I39" s="15"/>
      <c r="J39" s="15"/>
      <c r="K39" s="15"/>
      <c r="L39" s="15"/>
    </row>
    <row r="40" ht="20" customHeight="1">
      <c r="A40" s="15">
        <v>1</v>
      </c>
      <c r="B40" s="15">
        <v>2</v>
      </c>
      <c r="C40" s="15"/>
      <c r="D40" s="15">
        <v>3</v>
      </c>
      <c r="E40" s="15">
        <v>4</v>
      </c>
      <c r="F40" s="15">
        <v>5</v>
      </c>
      <c r="G40" s="15">
        <v>6</v>
      </c>
      <c r="H40" s="15">
        <v>7</v>
      </c>
      <c r="I40" s="15">
        <v>8</v>
      </c>
      <c r="J40" s="15">
        <v>9</v>
      </c>
      <c r="K40" s="15">
        <v>10</v>
      </c>
      <c r="L40" s="15">
        <v>11</v>
      </c>
    </row>
    <row r="41" ht="20" customHeight="1">
</row>
    <row r="42" ht="20" customHeight="1">
      <c r="A42" s="19" t="s">
        <v>42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ht="40" customHeight="1">
      <c r="A43" s="15" t="s">
        <v>29</v>
      </c>
      <c r="B43" s="15" t="s">
        <v>30</v>
      </c>
      <c r="C43" s="15"/>
      <c r="D43" s="15" t="s">
        <v>31</v>
      </c>
      <c r="E43" s="15" t="s">
        <v>43</v>
      </c>
      <c r="F43" s="15"/>
      <c r="G43" s="15"/>
      <c r="H43" s="15"/>
      <c r="I43" s="15"/>
      <c r="J43" s="15"/>
      <c r="K43" s="15"/>
      <c r="L43" s="15"/>
      <c r="M43" s="15" t="s">
        <v>44</v>
      </c>
    </row>
    <row r="44" ht="30" customHeight="1">
      <c r="A44" s="15"/>
      <c r="B44" s="15" t="s">
        <v>33</v>
      </c>
      <c r="C44" s="15"/>
      <c r="D44" s="15" t="s">
        <v>33</v>
      </c>
      <c r="E44" s="15" t="s">
        <v>33</v>
      </c>
      <c r="F44" s="15" t="s">
        <v>34</v>
      </c>
      <c r="G44" s="15"/>
      <c r="H44" s="15" t="s">
        <v>35</v>
      </c>
      <c r="I44" s="15" t="s">
        <v>36</v>
      </c>
      <c r="J44" s="15" t="s">
        <v>37</v>
      </c>
      <c r="K44" s="15" t="s">
        <v>38</v>
      </c>
      <c r="L44" s="15" t="s">
        <v>39</v>
      </c>
      <c r="M44" s="15"/>
    </row>
    <row r="45" ht="30" customHeight="1">
      <c r="A45" s="15"/>
      <c r="B45" s="15"/>
      <c r="C45" s="0"/>
      <c r="D45" s="15"/>
      <c r="E45" s="15"/>
      <c r="F45" s="15" t="s">
        <v>40</v>
      </c>
      <c r="G45" s="15" t="s">
        <v>41</v>
      </c>
      <c r="H45" s="15"/>
      <c r="I45" s="15"/>
      <c r="J45" s="15"/>
      <c r="K45" s="15"/>
      <c r="L45" s="15"/>
      <c r="M45" s="15"/>
    </row>
    <row r="46" ht="20" customHeight="1">
      <c r="A46" s="15">
        <v>1</v>
      </c>
      <c r="B46" s="15">
        <v>2</v>
      </c>
      <c r="C46" s="15"/>
      <c r="D46" s="15">
        <v>3</v>
      </c>
      <c r="E46" s="15">
        <v>4</v>
      </c>
      <c r="F46" s="15">
        <v>5</v>
      </c>
      <c r="G46" s="15">
        <v>6</v>
      </c>
      <c r="H46" s="15">
        <v>7</v>
      </c>
      <c r="I46" s="15">
        <v>8</v>
      </c>
      <c r="J46" s="15">
        <v>9</v>
      </c>
      <c r="K46" s="15">
        <v>10</v>
      </c>
      <c r="L46" s="15">
        <v>11</v>
      </c>
      <c r="M46" s="15">
        <v>12</v>
      </c>
    </row>
    <row r="47" ht="135" customHeight="1">
      <c r="A47" s="17" t="s">
        <v>67</v>
      </c>
      <c r="B47" s="15" t="s">
        <v>68</v>
      </c>
      <c r="C47" s="15" t="s">
        <v>47</v>
      </c>
      <c r="D47" s="15" t="s">
        <v>48</v>
      </c>
      <c r="E47" s="15" t="s">
        <v>49</v>
      </c>
      <c r="F47" s="15" t="s">
        <v>50</v>
      </c>
      <c r="G47" s="15" t="s">
        <v>51</v>
      </c>
      <c r="H47" s="22">
        <v>34</v>
      </c>
      <c r="I47" s="22">
        <v>31</v>
      </c>
      <c r="J47" s="22">
        <f>ROUNDDOWN(10*H47/100, 0)</f>
      </c>
      <c r="K47" s="22">
        <f>IF(H47-I47=0,0,IF(H47-I47&gt;J47,H47-I47-J47,IF(I47-H47&gt;J47,H47-I47-J47,0)))</f>
      </c>
      <c r="L47" s="15" t="s">
        <v>52</v>
      </c>
      <c r="M47" s="15"/>
    </row>
    <row r="48" ht="135" customHeight="1">
      <c r="A48" s="17" t="s">
        <v>69</v>
      </c>
      <c r="B48" s="15" t="s">
        <v>70</v>
      </c>
      <c r="C48" s="15" t="s">
        <v>47</v>
      </c>
      <c r="D48" s="15" t="s">
        <v>48</v>
      </c>
      <c r="E48" s="15" t="s">
        <v>49</v>
      </c>
      <c r="F48" s="15" t="s">
        <v>50</v>
      </c>
      <c r="G48" s="15" t="s">
        <v>51</v>
      </c>
      <c r="H48" s="22">
        <v>78</v>
      </c>
      <c r="I48" s="22">
        <v>70</v>
      </c>
      <c r="J48" s="22">
        <f>ROUNDDOWN(10*H48/100, 0)</f>
      </c>
      <c r="K48" s="22">
        <f>IF(H48-I48=0,0,IF(H48-I48&gt;J48,H48-I48-J48,IF(I48-H48&gt;J48,H48-I48-J48,0)))</f>
      </c>
      <c r="L48" s="15" t="s">
        <v>52</v>
      </c>
      <c r="M48" s="15"/>
    </row>
    <row r="49" ht="135" customHeight="1">
      <c r="A49" s="17" t="s">
        <v>71</v>
      </c>
      <c r="B49" s="15" t="s">
        <v>72</v>
      </c>
      <c r="C49" s="15" t="s">
        <v>47</v>
      </c>
      <c r="D49" s="15" t="s">
        <v>48</v>
      </c>
      <c r="E49" s="15" t="s">
        <v>49</v>
      </c>
      <c r="F49" s="15" t="s">
        <v>50</v>
      </c>
      <c r="G49" s="15" t="s">
        <v>51</v>
      </c>
      <c r="H49" s="22">
        <v>28</v>
      </c>
      <c r="I49" s="22">
        <v>25</v>
      </c>
      <c r="J49" s="22">
        <f>ROUNDDOWN(10*H49/100, 0)</f>
      </c>
      <c r="K49" s="22">
        <f>IF(H49-I49=0,0,IF(H49-I49&gt;J49,H49-I49-J49,IF(I49-H49&gt;J49,H49-I49-J49,0)))</f>
      </c>
      <c r="L49" s="15" t="s">
        <v>52</v>
      </c>
      <c r="M49" s="15"/>
    </row>
    <row r="50" ht="135" customHeight="1">
      <c r="A50" s="17" t="s">
        <v>73</v>
      </c>
      <c r="B50" s="15" t="s">
        <v>74</v>
      </c>
      <c r="C50" s="15" t="s">
        <v>47</v>
      </c>
      <c r="D50" s="15" t="s">
        <v>48</v>
      </c>
      <c r="E50" s="15" t="s">
        <v>49</v>
      </c>
      <c r="F50" s="15" t="s">
        <v>50</v>
      </c>
      <c r="G50" s="15" t="s">
        <v>51</v>
      </c>
      <c r="H50" s="22">
        <v>30</v>
      </c>
      <c r="I50" s="22">
        <v>27</v>
      </c>
      <c r="J50" s="22">
        <f>ROUNDDOWN(10*H50/100, 0)</f>
      </c>
      <c r="K50" s="22">
        <f>IF(H50-I50=0,0,IF(H50-I50&gt;J50,H50-I50-J50,IF(I50-H50&gt;J50,H50-I50-J50,0)))</f>
      </c>
      <c r="L50" s="15" t="s">
        <v>52</v>
      </c>
      <c r="M50" s="15"/>
    </row>
    <row r="51" ht="20" customHeight="1">
</row>
    <row r="52" ht="25" customHeight="1">
      <c r="A52" s="20" t="s">
        <v>75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ht="20" customHeight="1">
</row>
    <row r="54" ht="40" customHeight="1">
      <c r="A54" s="19" t="s">
        <v>21</v>
      </c>
      <c r="B54" s="19"/>
      <c r="C54" s="19"/>
      <c r="D54" s="17" t="s">
        <v>76</v>
      </c>
      <c r="E54" s="17"/>
      <c r="F54" s="17"/>
      <c r="G54" s="17"/>
      <c r="H54" s="17"/>
      <c r="I54" s="17"/>
      <c r="J54" s="17"/>
      <c r="K54" s="21" t="s">
        <v>23</v>
      </c>
      <c r="L54" s="21"/>
      <c r="M54" s="21"/>
      <c r="N54" s="15" t="s">
        <v>77</v>
      </c>
      <c r="O54" s="15"/>
      <c r="P54" s="15"/>
    </row>
    <row r="55" ht="20" customHeight="1">
</row>
    <row r="56" ht="20" customHeight="1">
      <c r="A56" s="19" t="s">
        <v>25</v>
      </c>
      <c r="B56" s="19"/>
      <c r="C56" s="19"/>
      <c r="D56" s="17" t="s">
        <v>78</v>
      </c>
      <c r="E56" s="17"/>
      <c r="F56" s="17"/>
      <c r="G56" s="17"/>
      <c r="H56" s="17"/>
      <c r="I56" s="17"/>
      <c r="J56" s="17"/>
    </row>
    <row r="57" ht="20" customHeight="1">
</row>
    <row r="58" ht="20" customHeight="1">
      <c r="A58" s="19" t="s">
        <v>27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ht="20" customHeight="1">
      <c r="A59" s="19" t="s">
        <v>28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ht="40" customHeight="1">
      <c r="A60" s="15" t="s">
        <v>29</v>
      </c>
      <c r="B60" s="15" t="s">
        <v>30</v>
      </c>
      <c r="C60" s="15"/>
      <c r="D60" s="15" t="s">
        <v>31</v>
      </c>
      <c r="E60" s="15" t="s">
        <v>32</v>
      </c>
      <c r="F60" s="15"/>
      <c r="G60" s="15"/>
      <c r="H60" s="15"/>
      <c r="I60" s="15"/>
      <c r="J60" s="15"/>
      <c r="K60" s="15"/>
      <c r="L60" s="15"/>
    </row>
    <row r="61" ht="30" customHeight="1">
      <c r="A61" s="15"/>
      <c r="B61" s="15" t="s">
        <v>33</v>
      </c>
      <c r="C61" s="15"/>
      <c r="D61" s="15" t="s">
        <v>33</v>
      </c>
      <c r="E61" s="15" t="s">
        <v>33</v>
      </c>
      <c r="F61" s="15" t="s">
        <v>34</v>
      </c>
      <c r="G61" s="15"/>
      <c r="H61" s="15" t="s">
        <v>35</v>
      </c>
      <c r="I61" s="15" t="s">
        <v>36</v>
      </c>
      <c r="J61" s="15" t="s">
        <v>37</v>
      </c>
      <c r="K61" s="15" t="s">
        <v>38</v>
      </c>
      <c r="L61" s="15" t="s">
        <v>39</v>
      </c>
    </row>
    <row r="62" ht="30" customHeight="1">
      <c r="A62" s="15"/>
      <c r="B62" s="15"/>
      <c r="C62" s="0"/>
      <c r="D62" s="15"/>
      <c r="E62" s="15"/>
      <c r="F62" s="15" t="s">
        <v>40</v>
      </c>
      <c r="G62" s="15" t="s">
        <v>41</v>
      </c>
      <c r="H62" s="15"/>
      <c r="I62" s="15"/>
      <c r="J62" s="15"/>
      <c r="K62" s="15"/>
      <c r="L62" s="15"/>
    </row>
    <row r="63" ht="20" customHeight="1">
      <c r="A63" s="15">
        <v>1</v>
      </c>
      <c r="B63" s="15">
        <v>2</v>
      </c>
      <c r="C63" s="15"/>
      <c r="D63" s="15">
        <v>3</v>
      </c>
      <c r="E63" s="15">
        <v>4</v>
      </c>
      <c r="F63" s="15">
        <v>5</v>
      </c>
      <c r="G63" s="15">
        <v>6</v>
      </c>
      <c r="H63" s="15">
        <v>7</v>
      </c>
      <c r="I63" s="15">
        <v>8</v>
      </c>
      <c r="J63" s="15">
        <v>9</v>
      </c>
      <c r="K63" s="15">
        <v>10</v>
      </c>
      <c r="L63" s="15">
        <v>11</v>
      </c>
    </row>
    <row r="64" ht="20" customHeight="1">
</row>
    <row r="65" ht="20" customHeight="1">
      <c r="A65" s="19" t="s">
        <v>42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ht="40" customHeight="1">
      <c r="A66" s="15" t="s">
        <v>29</v>
      </c>
      <c r="B66" s="15" t="s">
        <v>30</v>
      </c>
      <c r="C66" s="15"/>
      <c r="D66" s="15" t="s">
        <v>31</v>
      </c>
      <c r="E66" s="15" t="s">
        <v>43</v>
      </c>
      <c r="F66" s="15"/>
      <c r="G66" s="15"/>
      <c r="H66" s="15"/>
      <c r="I66" s="15"/>
      <c r="J66" s="15"/>
      <c r="K66" s="15"/>
      <c r="L66" s="15"/>
      <c r="M66" s="15" t="s">
        <v>44</v>
      </c>
    </row>
    <row r="67" ht="30" customHeight="1">
      <c r="A67" s="15"/>
      <c r="B67" s="15" t="s">
        <v>33</v>
      </c>
      <c r="C67" s="15"/>
      <c r="D67" s="15" t="s">
        <v>33</v>
      </c>
      <c r="E67" s="15" t="s">
        <v>33</v>
      </c>
      <c r="F67" s="15" t="s">
        <v>34</v>
      </c>
      <c r="G67" s="15"/>
      <c r="H67" s="15" t="s">
        <v>35</v>
      </c>
      <c r="I67" s="15" t="s">
        <v>36</v>
      </c>
      <c r="J67" s="15" t="s">
        <v>37</v>
      </c>
      <c r="K67" s="15" t="s">
        <v>38</v>
      </c>
      <c r="L67" s="15" t="s">
        <v>39</v>
      </c>
      <c r="M67" s="15"/>
    </row>
    <row r="68" ht="30" customHeight="1">
      <c r="A68" s="15"/>
      <c r="B68" s="15"/>
      <c r="C68" s="0"/>
      <c r="D68" s="15"/>
      <c r="E68" s="15"/>
      <c r="F68" s="15" t="s">
        <v>40</v>
      </c>
      <c r="G68" s="15" t="s">
        <v>41</v>
      </c>
      <c r="H68" s="15"/>
      <c r="I68" s="15"/>
      <c r="J68" s="15"/>
      <c r="K68" s="15"/>
      <c r="L68" s="15"/>
      <c r="M68" s="15"/>
    </row>
    <row r="69" ht="20" customHeight="1">
      <c r="A69" s="15">
        <v>1</v>
      </c>
      <c r="B69" s="15">
        <v>2</v>
      </c>
      <c r="C69" s="15"/>
      <c r="D69" s="15">
        <v>3</v>
      </c>
      <c r="E69" s="15">
        <v>4</v>
      </c>
      <c r="F69" s="15">
        <v>5</v>
      </c>
      <c r="G69" s="15">
        <v>6</v>
      </c>
      <c r="H69" s="15">
        <v>7</v>
      </c>
      <c r="I69" s="15">
        <v>8</v>
      </c>
      <c r="J69" s="15">
        <v>9</v>
      </c>
      <c r="K69" s="15">
        <v>10</v>
      </c>
      <c r="L69" s="15">
        <v>11</v>
      </c>
      <c r="M69" s="15">
        <v>12</v>
      </c>
    </row>
    <row r="70" ht="30" customHeight="1">
      <c r="A70" s="17" t="s">
        <v>79</v>
      </c>
      <c r="B70" s="15" t="s">
        <v>80</v>
      </c>
      <c r="C70" s="15" t="s">
        <v>80</v>
      </c>
      <c r="D70" s="15" t="s">
        <v>48</v>
      </c>
      <c r="E70" s="15" t="s">
        <v>81</v>
      </c>
      <c r="F70" s="15" t="s">
        <v>82</v>
      </c>
      <c r="G70" s="15" t="s">
        <v>83</v>
      </c>
      <c r="H70" s="22">
        <v>4245</v>
      </c>
      <c r="I70" s="22">
        <v>2517</v>
      </c>
      <c r="J70" s="22">
        <f>ROUNDDOWN(0*H70/100, 0)</f>
      </c>
      <c r="K70" s="22">
        <f>IF(H70-I70=0,0,IF(H70-I70&gt;J70,H70-I70-J70,IF(I70-H70&gt;J70,H70-I70-J70,0)))</f>
      </c>
      <c r="L70" s="15" t="s">
        <v>84</v>
      </c>
      <c r="M70" s="15"/>
    </row>
    <row r="71">
      <c r="A71" s="17" t="s">
        <v>85</v>
      </c>
      <c r="B71" s="15" t="s">
        <v>80</v>
      </c>
      <c r="C71" s="15" t="s">
        <v>86</v>
      </c>
      <c r="D71" s="15" t="s">
        <v>48</v>
      </c>
      <c r="E71" s="15" t="s">
        <v>81</v>
      </c>
      <c r="F71" s="15" t="s">
        <v>82</v>
      </c>
      <c r="G71" s="15" t="s">
        <v>83</v>
      </c>
      <c r="H71" s="22">
        <v>3150</v>
      </c>
      <c r="I71" s="22">
        <v>3150</v>
      </c>
      <c r="J71" s="22">
        <f>ROUNDDOWN(5*H71/100, 0)</f>
      </c>
      <c r="K71" s="22">
        <f>IF(H71-I71=0,0,IF(H71-I71&gt;J71,H71-I71-J71,IF(I71-H71&gt;J71,H71-I71-J71,0)))</f>
      </c>
      <c r="L71" s="15"/>
      <c r="M71" s="15"/>
    </row>
    <row r="72" ht="20" customHeight="1">
</row>
    <row r="73" ht="25" customHeight="1">
      <c r="A73" s="20" t="s">
        <v>87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ht="20" customHeight="1">
</row>
    <row r="75" ht="40" customHeight="1">
      <c r="A75" s="19" t="s">
        <v>21</v>
      </c>
      <c r="B75" s="19"/>
      <c r="C75" s="19"/>
      <c r="D75" s="17" t="s">
        <v>65</v>
      </c>
      <c r="E75" s="17"/>
      <c r="F75" s="17"/>
      <c r="G75" s="17"/>
      <c r="H75" s="17"/>
      <c r="I75" s="17"/>
      <c r="J75" s="17"/>
      <c r="K75" s="21" t="s">
        <v>23</v>
      </c>
      <c r="L75" s="21"/>
      <c r="M75" s="21"/>
      <c r="N75" s="15" t="s">
        <v>88</v>
      </c>
      <c r="O75" s="15"/>
      <c r="P75" s="15"/>
    </row>
    <row r="76" ht="20" customHeight="1">
</row>
    <row r="77" ht="20" customHeight="1">
      <c r="A77" s="19" t="s">
        <v>25</v>
      </c>
      <c r="B77" s="19"/>
      <c r="C77" s="19"/>
      <c r="D77" s="17" t="s">
        <v>26</v>
      </c>
      <c r="E77" s="17"/>
      <c r="F77" s="17"/>
      <c r="G77" s="17"/>
      <c r="H77" s="17"/>
      <c r="I77" s="17"/>
      <c r="J77" s="17"/>
    </row>
    <row r="78" ht="20" customHeight="1">
</row>
    <row r="79" ht="20" customHeight="1">
      <c r="A79" s="19" t="s">
        <v>27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</row>
    <row r="80" ht="20" customHeight="1">
      <c r="A80" s="19" t="s">
        <v>28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ht="40" customHeight="1">
      <c r="A81" s="15" t="s">
        <v>29</v>
      </c>
      <c r="B81" s="15" t="s">
        <v>30</v>
      </c>
      <c r="C81" s="15"/>
      <c r="D81" s="15" t="s">
        <v>31</v>
      </c>
      <c r="E81" s="15" t="s">
        <v>32</v>
      </c>
      <c r="F81" s="15"/>
      <c r="G81" s="15"/>
      <c r="H81" s="15"/>
      <c r="I81" s="15"/>
      <c r="J81" s="15"/>
      <c r="K81" s="15"/>
      <c r="L81" s="15"/>
    </row>
    <row r="82" ht="30" customHeight="1">
      <c r="A82" s="15"/>
      <c r="B82" s="15" t="s">
        <v>33</v>
      </c>
      <c r="C82" s="15"/>
      <c r="D82" s="15" t="s">
        <v>33</v>
      </c>
      <c r="E82" s="15" t="s">
        <v>33</v>
      </c>
      <c r="F82" s="15" t="s">
        <v>34</v>
      </c>
      <c r="G82" s="15"/>
      <c r="H82" s="15" t="s">
        <v>35</v>
      </c>
      <c r="I82" s="15" t="s">
        <v>36</v>
      </c>
      <c r="J82" s="15" t="s">
        <v>37</v>
      </c>
      <c r="K82" s="15" t="s">
        <v>38</v>
      </c>
      <c r="L82" s="15" t="s">
        <v>39</v>
      </c>
    </row>
    <row r="83" ht="30" customHeight="1">
      <c r="A83" s="15"/>
      <c r="B83" s="15"/>
      <c r="C83" s="0"/>
      <c r="D83" s="15"/>
      <c r="E83" s="15"/>
      <c r="F83" s="15" t="s">
        <v>40</v>
      </c>
      <c r="G83" s="15" t="s">
        <v>41</v>
      </c>
      <c r="H83" s="15"/>
      <c r="I83" s="15"/>
      <c r="J83" s="15"/>
      <c r="K83" s="15"/>
      <c r="L83" s="15"/>
    </row>
    <row r="84" ht="20" customHeight="1">
      <c r="A84" s="15">
        <v>1</v>
      </c>
      <c r="B84" s="15">
        <v>2</v>
      </c>
      <c r="C84" s="15"/>
      <c r="D84" s="15">
        <v>3</v>
      </c>
      <c r="E84" s="15">
        <v>4</v>
      </c>
      <c r="F84" s="15">
        <v>5</v>
      </c>
      <c r="G84" s="15">
        <v>6</v>
      </c>
      <c r="H84" s="15">
        <v>7</v>
      </c>
      <c r="I84" s="15">
        <v>8</v>
      </c>
      <c r="J84" s="15">
        <v>9</v>
      </c>
      <c r="K84" s="15">
        <v>10</v>
      </c>
      <c r="L84" s="15">
        <v>11</v>
      </c>
    </row>
    <row r="85" ht="20" customHeight="1">
</row>
    <row r="86" ht="20" customHeight="1">
      <c r="A86" s="19" t="s">
        <v>42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</row>
    <row r="87" ht="40" customHeight="1">
      <c r="A87" s="15" t="s">
        <v>29</v>
      </c>
      <c r="B87" s="15" t="s">
        <v>30</v>
      </c>
      <c r="C87" s="15"/>
      <c r="D87" s="15" t="s">
        <v>31</v>
      </c>
      <c r="E87" s="15" t="s">
        <v>43</v>
      </c>
      <c r="F87" s="15"/>
      <c r="G87" s="15"/>
      <c r="H87" s="15"/>
      <c r="I87" s="15"/>
      <c r="J87" s="15"/>
      <c r="K87" s="15"/>
      <c r="L87" s="15"/>
      <c r="M87" s="15" t="s">
        <v>44</v>
      </c>
    </row>
    <row r="88" ht="30" customHeight="1">
      <c r="A88" s="15"/>
      <c r="B88" s="15" t="s">
        <v>33</v>
      </c>
      <c r="C88" s="15"/>
      <c r="D88" s="15" t="s">
        <v>33</v>
      </c>
      <c r="E88" s="15" t="s">
        <v>33</v>
      </c>
      <c r="F88" s="15" t="s">
        <v>34</v>
      </c>
      <c r="G88" s="15"/>
      <c r="H88" s="15" t="s">
        <v>35</v>
      </c>
      <c r="I88" s="15" t="s">
        <v>36</v>
      </c>
      <c r="J88" s="15" t="s">
        <v>37</v>
      </c>
      <c r="K88" s="15" t="s">
        <v>38</v>
      </c>
      <c r="L88" s="15" t="s">
        <v>39</v>
      </c>
      <c r="M88" s="15"/>
    </row>
    <row r="89" ht="30" customHeight="1">
      <c r="A89" s="15"/>
      <c r="B89" s="15"/>
      <c r="C89" s="0"/>
      <c r="D89" s="15"/>
      <c r="E89" s="15"/>
      <c r="F89" s="15" t="s">
        <v>40</v>
      </c>
      <c r="G89" s="15" t="s">
        <v>41</v>
      </c>
      <c r="H89" s="15"/>
      <c r="I89" s="15"/>
      <c r="J89" s="15"/>
      <c r="K89" s="15"/>
      <c r="L89" s="15"/>
      <c r="M89" s="15"/>
    </row>
    <row r="90" ht="20" customHeight="1">
      <c r="A90" s="15">
        <v>1</v>
      </c>
      <c r="B90" s="15">
        <v>2</v>
      </c>
      <c r="C90" s="15"/>
      <c r="D90" s="15">
        <v>3</v>
      </c>
      <c r="E90" s="15">
        <v>4</v>
      </c>
      <c r="F90" s="15">
        <v>5</v>
      </c>
      <c r="G90" s="15">
        <v>6</v>
      </c>
      <c r="H90" s="15">
        <v>7</v>
      </c>
      <c r="I90" s="15">
        <v>8</v>
      </c>
      <c r="J90" s="15">
        <v>9</v>
      </c>
      <c r="K90" s="15">
        <v>10</v>
      </c>
      <c r="L90" s="15">
        <v>11</v>
      </c>
      <c r="M90" s="15">
        <v>12</v>
      </c>
    </row>
    <row r="91" ht="60" customHeight="1">
      <c r="A91" s="17" t="s">
        <v>89</v>
      </c>
      <c r="B91" s="15" t="s">
        <v>90</v>
      </c>
      <c r="C91" s="15" t="s">
        <v>47</v>
      </c>
      <c r="D91" s="15" t="s">
        <v>48</v>
      </c>
      <c r="E91" s="15" t="s">
        <v>49</v>
      </c>
      <c r="F91" s="15" t="s">
        <v>50</v>
      </c>
      <c r="G91" s="15" t="s">
        <v>51</v>
      </c>
      <c r="H91" s="22">
        <v>16</v>
      </c>
      <c r="I91" s="22">
        <v>14</v>
      </c>
      <c r="J91" s="22">
        <f>ROUNDDOWN(10*H91/100, 0)</f>
      </c>
      <c r="K91" s="22">
        <f>IF(H91-I91=0,0,IF(H91-I91&gt;J91,H91-I91-J91,IF(I91-H91&gt;J91,H91-I91-J91,0)))</f>
      </c>
      <c r="L91" s="15" t="s">
        <v>91</v>
      </c>
      <c r="M91" s="15"/>
    </row>
    <row r="92" ht="60" customHeight="1">
      <c r="A92" s="17" t="s">
        <v>92</v>
      </c>
      <c r="B92" s="15" t="s">
        <v>93</v>
      </c>
      <c r="C92" s="15" t="s">
        <v>47</v>
      </c>
      <c r="D92" s="15" t="s">
        <v>48</v>
      </c>
      <c r="E92" s="15" t="s">
        <v>49</v>
      </c>
      <c r="F92" s="15" t="s">
        <v>50</v>
      </c>
      <c r="G92" s="15" t="s">
        <v>51</v>
      </c>
      <c r="H92" s="22">
        <v>6</v>
      </c>
      <c r="I92" s="22">
        <v>5</v>
      </c>
      <c r="J92" s="22">
        <f>ROUNDDOWN(10*H92/100, 0)</f>
      </c>
      <c r="K92" s="22">
        <f>IF(H92-I92=0,0,IF(H92-I92&gt;J92,H92-I92-J92,IF(I92-H92&gt;J92,H92-I92-J92,0)))</f>
      </c>
      <c r="L92" s="15" t="s">
        <v>94</v>
      </c>
      <c r="M92" s="15"/>
    </row>
    <row r="93" ht="20" customHeight="1">
</row>
    <row r="94" ht="25" customHeight="1">
      <c r="A94" s="20" t="s">
        <v>95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ht="20" customHeight="1">
</row>
    <row r="96" ht="40" customHeight="1">
      <c r="A96" s="19" t="s">
        <v>21</v>
      </c>
      <c r="B96" s="19"/>
      <c r="C96" s="19"/>
      <c r="D96" s="17" t="s">
        <v>22</v>
      </c>
      <c r="E96" s="17"/>
      <c r="F96" s="17"/>
      <c r="G96" s="17"/>
      <c r="H96" s="17"/>
      <c r="I96" s="17"/>
      <c r="J96" s="17"/>
      <c r="K96" s="21" t="s">
        <v>23</v>
      </c>
      <c r="L96" s="21"/>
      <c r="M96" s="21"/>
      <c r="N96" s="15" t="s">
        <v>96</v>
      </c>
      <c r="O96" s="15"/>
      <c r="P96" s="15"/>
    </row>
    <row r="97" ht="20" customHeight="1">
</row>
    <row r="98" ht="20" customHeight="1">
      <c r="A98" s="19" t="s">
        <v>25</v>
      </c>
      <c r="B98" s="19"/>
      <c r="C98" s="19"/>
      <c r="D98" s="17" t="s">
        <v>26</v>
      </c>
      <c r="E98" s="17"/>
      <c r="F98" s="17"/>
      <c r="G98" s="17"/>
      <c r="H98" s="17"/>
      <c r="I98" s="17"/>
      <c r="J98" s="17"/>
    </row>
    <row r="99" ht="20" customHeight="1">
</row>
    <row r="100" ht="20" customHeight="1">
      <c r="A100" s="19" t="s">
        <v>27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  <row r="101" ht="20" customHeight="1">
      <c r="A101" s="19" t="s">
        <v>28</v>
      </c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</row>
    <row r="102" ht="40" customHeight="1">
      <c r="A102" s="15" t="s">
        <v>29</v>
      </c>
      <c r="B102" s="15" t="s">
        <v>30</v>
      </c>
      <c r="C102" s="15"/>
      <c r="D102" s="15" t="s">
        <v>31</v>
      </c>
      <c r="E102" s="15" t="s">
        <v>32</v>
      </c>
      <c r="F102" s="15"/>
      <c r="G102" s="15"/>
      <c r="H102" s="15"/>
      <c r="I102" s="15"/>
      <c r="J102" s="15"/>
      <c r="K102" s="15"/>
      <c r="L102" s="15"/>
    </row>
    <row r="103" ht="30" customHeight="1">
      <c r="A103" s="15"/>
      <c r="B103" s="15" t="s">
        <v>33</v>
      </c>
      <c r="C103" s="15"/>
      <c r="D103" s="15" t="s">
        <v>33</v>
      </c>
      <c r="E103" s="15" t="s">
        <v>33</v>
      </c>
      <c r="F103" s="15" t="s">
        <v>34</v>
      </c>
      <c r="G103" s="15"/>
      <c r="H103" s="15" t="s">
        <v>35</v>
      </c>
      <c r="I103" s="15" t="s">
        <v>36</v>
      </c>
      <c r="J103" s="15" t="s">
        <v>37</v>
      </c>
      <c r="K103" s="15" t="s">
        <v>38</v>
      </c>
      <c r="L103" s="15" t="s">
        <v>39</v>
      </c>
    </row>
    <row r="104" ht="30" customHeight="1">
      <c r="A104" s="15"/>
      <c r="B104" s="15"/>
      <c r="C104" s="0"/>
      <c r="D104" s="15"/>
      <c r="E104" s="15"/>
      <c r="F104" s="15" t="s">
        <v>40</v>
      </c>
      <c r="G104" s="15" t="s">
        <v>41</v>
      </c>
      <c r="H104" s="15"/>
      <c r="I104" s="15"/>
      <c r="J104" s="15"/>
      <c r="K104" s="15"/>
      <c r="L104" s="15"/>
    </row>
    <row r="105" ht="20" customHeight="1">
      <c r="A105" s="15">
        <v>1</v>
      </c>
      <c r="B105" s="15">
        <v>2</v>
      </c>
      <c r="C105" s="15"/>
      <c r="D105" s="15">
        <v>3</v>
      </c>
      <c r="E105" s="15">
        <v>4</v>
      </c>
      <c r="F105" s="15">
        <v>5</v>
      </c>
      <c r="G105" s="15">
        <v>6</v>
      </c>
      <c r="H105" s="15">
        <v>7</v>
      </c>
      <c r="I105" s="15">
        <v>8</v>
      </c>
      <c r="J105" s="15">
        <v>9</v>
      </c>
      <c r="K105" s="15">
        <v>10</v>
      </c>
      <c r="L105" s="15">
        <v>11</v>
      </c>
    </row>
    <row r="106" ht="20" customHeight="1">
</row>
    <row r="107" ht="20" customHeight="1">
      <c r="A107" s="19" t="s">
        <v>42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</row>
    <row r="108" ht="40" customHeight="1">
      <c r="A108" s="15" t="s">
        <v>29</v>
      </c>
      <c r="B108" s="15" t="s">
        <v>30</v>
      </c>
      <c r="C108" s="15"/>
      <c r="D108" s="15" t="s">
        <v>31</v>
      </c>
      <c r="E108" s="15" t="s">
        <v>43</v>
      </c>
      <c r="F108" s="15"/>
      <c r="G108" s="15"/>
      <c r="H108" s="15"/>
      <c r="I108" s="15"/>
      <c r="J108" s="15"/>
      <c r="K108" s="15"/>
      <c r="L108" s="15"/>
      <c r="M108" s="15" t="s">
        <v>44</v>
      </c>
    </row>
    <row r="109" ht="30" customHeight="1">
      <c r="A109" s="15"/>
      <c r="B109" s="15" t="s">
        <v>33</v>
      </c>
      <c r="C109" s="15"/>
      <c r="D109" s="15" t="s">
        <v>33</v>
      </c>
      <c r="E109" s="15" t="s">
        <v>33</v>
      </c>
      <c r="F109" s="15" t="s">
        <v>34</v>
      </c>
      <c r="G109" s="15"/>
      <c r="H109" s="15" t="s">
        <v>35</v>
      </c>
      <c r="I109" s="15" t="s">
        <v>36</v>
      </c>
      <c r="J109" s="15" t="s">
        <v>37</v>
      </c>
      <c r="K109" s="15" t="s">
        <v>38</v>
      </c>
      <c r="L109" s="15" t="s">
        <v>39</v>
      </c>
      <c r="M109" s="15"/>
    </row>
    <row r="110" ht="30" customHeight="1">
      <c r="A110" s="15"/>
      <c r="B110" s="15"/>
      <c r="C110" s="0"/>
      <c r="D110" s="15"/>
      <c r="E110" s="15"/>
      <c r="F110" s="15" t="s">
        <v>40</v>
      </c>
      <c r="G110" s="15" t="s">
        <v>41</v>
      </c>
      <c r="H110" s="15"/>
      <c r="I110" s="15"/>
      <c r="J110" s="15"/>
      <c r="K110" s="15"/>
      <c r="L110" s="15"/>
      <c r="M110" s="15"/>
    </row>
    <row r="111" ht="20" customHeight="1">
      <c r="A111" s="15">
        <v>1</v>
      </c>
      <c r="B111" s="15">
        <v>2</v>
      </c>
      <c r="C111" s="15"/>
      <c r="D111" s="15">
        <v>3</v>
      </c>
      <c r="E111" s="15">
        <v>4</v>
      </c>
      <c r="F111" s="15">
        <v>5</v>
      </c>
      <c r="G111" s="15">
        <v>6</v>
      </c>
      <c r="H111" s="15">
        <v>7</v>
      </c>
      <c r="I111" s="15">
        <v>8</v>
      </c>
      <c r="J111" s="15">
        <v>9</v>
      </c>
      <c r="K111" s="15">
        <v>10</v>
      </c>
      <c r="L111" s="15">
        <v>11</v>
      </c>
      <c r="M111" s="15">
        <v>12</v>
      </c>
    </row>
    <row r="112" ht="135" customHeight="1">
      <c r="A112" s="17" t="s">
        <v>97</v>
      </c>
      <c r="B112" s="15" t="s">
        <v>98</v>
      </c>
      <c r="C112" s="15" t="s">
        <v>47</v>
      </c>
      <c r="D112" s="15" t="s">
        <v>48</v>
      </c>
      <c r="E112" s="15" t="s">
        <v>49</v>
      </c>
      <c r="F112" s="15" t="s">
        <v>50</v>
      </c>
      <c r="G112" s="15" t="s">
        <v>51</v>
      </c>
      <c r="H112" s="22">
        <v>58</v>
      </c>
      <c r="I112" s="22">
        <v>55</v>
      </c>
      <c r="J112" s="22">
        <f>ROUNDDOWN(5*H112/100, 0)</f>
      </c>
      <c r="K112" s="22">
        <f>IF(H112-I112=0,0,IF(H112-I112&gt;J112,H112-I112-J112,IF(I112-H112&gt;J112,H112-I112-J112,0)))</f>
      </c>
      <c r="L112" s="15" t="s">
        <v>52</v>
      </c>
      <c r="M112" s="15"/>
    </row>
    <row r="113" ht="135" customHeight="1">
      <c r="A113" s="17" t="s">
        <v>99</v>
      </c>
      <c r="B113" s="15" t="s">
        <v>100</v>
      </c>
      <c r="C113" s="15" t="s">
        <v>47</v>
      </c>
      <c r="D113" s="15" t="s">
        <v>48</v>
      </c>
      <c r="E113" s="15" t="s">
        <v>49</v>
      </c>
      <c r="F113" s="15" t="s">
        <v>50</v>
      </c>
      <c r="G113" s="15" t="s">
        <v>51</v>
      </c>
      <c r="H113" s="22">
        <v>27</v>
      </c>
      <c r="I113" s="22">
        <v>26</v>
      </c>
      <c r="J113" s="22">
        <f>ROUNDDOWN(5*H113/100, 0)</f>
      </c>
      <c r="K113" s="22">
        <f>IF(H113-I113=0,0,IF(H113-I113&gt;J113,H113-I113-J113,IF(I113-H113&gt;J113,H113-I113-J113,0)))</f>
      </c>
      <c r="L113" s="15" t="s">
        <v>52</v>
      </c>
      <c r="M113" s="15"/>
    </row>
    <row r="114">
      <c r="A114" s="17" t="s">
        <v>101</v>
      </c>
      <c r="B114" s="15" t="s">
        <v>98</v>
      </c>
      <c r="C114" s="15" t="s">
        <v>54</v>
      </c>
      <c r="D114" s="15" t="s">
        <v>55</v>
      </c>
      <c r="E114" s="15" t="s">
        <v>49</v>
      </c>
      <c r="F114" s="15" t="s">
        <v>50</v>
      </c>
      <c r="G114" s="15" t="s">
        <v>51</v>
      </c>
      <c r="H114" s="22">
        <v>0</v>
      </c>
      <c r="I114" s="22">
        <v>0</v>
      </c>
      <c r="J114" s="22">
        <f>ROUNDDOWN(5*H114/100, 0)</f>
      </c>
      <c r="K114" s="22">
        <f>IF(H114-I114=0,0,IF(H114-I114&gt;J114,H114-I114-J114,IF(I114-H114&gt;J114,H114-I114-J114,0)))</f>
      </c>
      <c r="L114" s="15"/>
      <c r="M114" s="15"/>
    </row>
    <row r="115">
      <c r="A115" s="17" t="s">
        <v>102</v>
      </c>
      <c r="B115" s="15" t="s">
        <v>103</v>
      </c>
      <c r="C115" s="15" t="s">
        <v>47</v>
      </c>
      <c r="D115" s="15" t="s">
        <v>48</v>
      </c>
      <c r="E115" s="15" t="s">
        <v>49</v>
      </c>
      <c r="F115" s="15" t="s">
        <v>50</v>
      </c>
      <c r="G115" s="15" t="s">
        <v>51</v>
      </c>
      <c r="H115" s="22">
        <v>8</v>
      </c>
      <c r="I115" s="22">
        <v>8</v>
      </c>
      <c r="J115" s="22">
        <f>ROUNDDOWN(5*H115/100, 0)</f>
      </c>
      <c r="K115" s="22">
        <f>IF(H115-I115=0,0,IF(H115-I115&gt;J115,H115-I115-J115,IF(I115-H115&gt;J115,H115-I115-J115,0)))</f>
      </c>
      <c r="L115" s="15"/>
      <c r="M115" s="15"/>
    </row>
    <row r="116" ht="20" customHeight="1">
</row>
  </sheetData>
  <sheetProtection password="85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9:P29"/>
    <mergeCell ref="A31:C31"/>
    <mergeCell ref="D31:J31"/>
    <mergeCell ref="K31:M31"/>
    <mergeCell ref="N31:P31"/>
    <mergeCell ref="A33:C33"/>
    <mergeCell ref="D33:J33"/>
    <mergeCell ref="A35:P35"/>
    <mergeCell ref="A36:P36"/>
    <mergeCell ref="A37:A39"/>
    <mergeCell ref="B37:C37"/>
    <mergeCell ref="E37:L37"/>
    <mergeCell ref="B38:C39"/>
    <mergeCell ref="D38:D39"/>
    <mergeCell ref="E38:E39"/>
    <mergeCell ref="F38:G38"/>
    <mergeCell ref="H38:H39"/>
    <mergeCell ref="I38:I39"/>
    <mergeCell ref="J38:J39"/>
    <mergeCell ref="K38:K39"/>
    <mergeCell ref="L38:L39"/>
    <mergeCell ref="B40:C40"/>
    <mergeCell ref="A42:P42"/>
    <mergeCell ref="A43:A45"/>
    <mergeCell ref="B43:C43"/>
    <mergeCell ref="E43:L43"/>
    <mergeCell ref="M43:M45"/>
    <mergeCell ref="B44:C45"/>
    <mergeCell ref="D44:D45"/>
    <mergeCell ref="E44:E45"/>
    <mergeCell ref="F44:G44"/>
    <mergeCell ref="H44:H45"/>
    <mergeCell ref="I44:I45"/>
    <mergeCell ref="J44:J45"/>
    <mergeCell ref="K44:K45"/>
    <mergeCell ref="L44:L45"/>
    <mergeCell ref="B46:C46"/>
    <mergeCell ref="A52:P52"/>
    <mergeCell ref="A54:C54"/>
    <mergeCell ref="D54:J54"/>
    <mergeCell ref="K54:M54"/>
    <mergeCell ref="N54:P54"/>
    <mergeCell ref="A56:C56"/>
    <mergeCell ref="D56:J56"/>
    <mergeCell ref="A58:P58"/>
    <mergeCell ref="A59:P59"/>
    <mergeCell ref="A60:A62"/>
    <mergeCell ref="B60:C60"/>
    <mergeCell ref="E60:L60"/>
    <mergeCell ref="B61:C62"/>
    <mergeCell ref="D61:D62"/>
    <mergeCell ref="E61:E62"/>
    <mergeCell ref="F61:G61"/>
    <mergeCell ref="H61:H62"/>
    <mergeCell ref="I61:I62"/>
    <mergeCell ref="J61:J62"/>
    <mergeCell ref="K61:K62"/>
    <mergeCell ref="L61:L62"/>
    <mergeCell ref="B63:C63"/>
    <mergeCell ref="A65:P65"/>
    <mergeCell ref="A66:A68"/>
    <mergeCell ref="B66:C66"/>
    <mergeCell ref="E66:L66"/>
    <mergeCell ref="M66:M68"/>
    <mergeCell ref="B67:C68"/>
    <mergeCell ref="D67:D68"/>
    <mergeCell ref="E67:E68"/>
    <mergeCell ref="F67:G67"/>
    <mergeCell ref="H67:H68"/>
    <mergeCell ref="I67:I68"/>
    <mergeCell ref="J67:J68"/>
    <mergeCell ref="K67:K68"/>
    <mergeCell ref="L67:L68"/>
    <mergeCell ref="B69:C69"/>
    <mergeCell ref="A73:P73"/>
    <mergeCell ref="A75:C75"/>
    <mergeCell ref="D75:J75"/>
    <mergeCell ref="K75:M75"/>
    <mergeCell ref="N75:P75"/>
    <mergeCell ref="A77:C77"/>
    <mergeCell ref="D77:J77"/>
    <mergeCell ref="A79:P79"/>
    <mergeCell ref="A80:P80"/>
    <mergeCell ref="A81:A83"/>
    <mergeCell ref="B81:C81"/>
    <mergeCell ref="E81:L81"/>
    <mergeCell ref="B82:C83"/>
    <mergeCell ref="D82:D83"/>
    <mergeCell ref="E82:E83"/>
    <mergeCell ref="F82:G82"/>
    <mergeCell ref="H82:H83"/>
    <mergeCell ref="I82:I83"/>
    <mergeCell ref="J82:J83"/>
    <mergeCell ref="K82:K83"/>
    <mergeCell ref="L82:L83"/>
    <mergeCell ref="B84:C84"/>
    <mergeCell ref="A86:P86"/>
    <mergeCell ref="A87:A89"/>
    <mergeCell ref="B87:C87"/>
    <mergeCell ref="E87:L87"/>
    <mergeCell ref="M87:M89"/>
    <mergeCell ref="B88:C89"/>
    <mergeCell ref="D88:D89"/>
    <mergeCell ref="E88:E89"/>
    <mergeCell ref="F88:G88"/>
    <mergeCell ref="H88:H89"/>
    <mergeCell ref="I88:I89"/>
    <mergeCell ref="J88:J89"/>
    <mergeCell ref="K88:K89"/>
    <mergeCell ref="L88:L89"/>
    <mergeCell ref="B90:C90"/>
    <mergeCell ref="A94:P94"/>
    <mergeCell ref="A96:C96"/>
    <mergeCell ref="D96:J96"/>
    <mergeCell ref="K96:M96"/>
    <mergeCell ref="N96:P96"/>
    <mergeCell ref="A98:C98"/>
    <mergeCell ref="D98:J98"/>
    <mergeCell ref="A100:P100"/>
    <mergeCell ref="A101:P101"/>
    <mergeCell ref="A102:A104"/>
    <mergeCell ref="B102:C102"/>
    <mergeCell ref="E102:L102"/>
    <mergeCell ref="B103:C104"/>
    <mergeCell ref="D103:D104"/>
    <mergeCell ref="E103:E104"/>
    <mergeCell ref="F103:G103"/>
    <mergeCell ref="H103:H104"/>
    <mergeCell ref="I103:I104"/>
    <mergeCell ref="J103:J104"/>
    <mergeCell ref="K103:K104"/>
    <mergeCell ref="L103:L104"/>
    <mergeCell ref="B105:C105"/>
    <mergeCell ref="A107:P107"/>
    <mergeCell ref="A108:A110"/>
    <mergeCell ref="B108:C108"/>
    <mergeCell ref="E108:L108"/>
    <mergeCell ref="M108:M110"/>
    <mergeCell ref="B109:C110"/>
    <mergeCell ref="D109:D110"/>
    <mergeCell ref="E109:E110"/>
    <mergeCell ref="F109:G109"/>
    <mergeCell ref="H109:H110"/>
    <mergeCell ref="I109:I110"/>
    <mergeCell ref="J109:J110"/>
    <mergeCell ref="K109:K110"/>
    <mergeCell ref="L109:L110"/>
    <mergeCell ref="B111:C111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104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105</v>
      </c>
      <c r="B5" s="19"/>
      <c r="C5" s="19"/>
      <c r="D5" s="17" t="s">
        <v>106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107</v>
      </c>
      <c r="O5" s="15"/>
      <c r="P5" s="15"/>
    </row>
    <row r="6" ht="20" customHeight="1">
</row>
    <row r="7" ht="20" customHeight="1">
      <c r="A7" s="19" t="s">
        <v>108</v>
      </c>
      <c r="B7" s="19"/>
      <c r="C7" s="19"/>
      <c r="D7" s="17" t="s">
        <v>109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110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111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112</v>
      </c>
      <c r="C11" s="15"/>
      <c r="D11" s="15" t="s">
        <v>113</v>
      </c>
      <c r="E11" s="15" t="s">
        <v>114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115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112</v>
      </c>
      <c r="C17" s="15"/>
      <c r="D17" s="15" t="s">
        <v>113</v>
      </c>
      <c r="E17" s="15" t="s">
        <v>116</v>
      </c>
      <c r="F17" s="15"/>
      <c r="G17" s="15"/>
      <c r="H17" s="15"/>
      <c r="I17" s="15"/>
      <c r="J17" s="15"/>
      <c r="K17" s="15"/>
      <c r="L17" s="15"/>
      <c r="M17" s="15" t="s">
        <v>117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118</v>
      </c>
      <c r="B21" s="15"/>
      <c r="C21" s="15"/>
      <c r="D21" s="15" t="s">
        <v>119</v>
      </c>
      <c r="E21" s="15" t="s">
        <v>120</v>
      </c>
      <c r="F21" s="15" t="s">
        <v>50</v>
      </c>
      <c r="G21" s="15" t="s">
        <v>51</v>
      </c>
      <c r="H21" s="22">
        <v>43</v>
      </c>
      <c r="I21" s="22">
        <v>39</v>
      </c>
      <c r="J21" s="22">
        <f>ROUNDDOWN(5*H21/100, 0)</f>
      </c>
      <c r="K21" s="22">
        <f>IF(H21-I21=0,0,IF(H21-I21&gt;J21,H21-I21-J21,IF(I21-H21&gt;J21,H21-I21-J21,0)))</f>
      </c>
      <c r="L21" s="15" t="s">
        <v>121</v>
      </c>
      <c r="M21" s="15"/>
    </row>
    <row r="22" ht="20" customHeight="1">
</row>
    <row r="23" ht="20" customHeight="1">
</row>
    <row r="24" ht="20" customHeight="1">
</row>
    <row r="25" ht="30" customHeight="1">
      <c r="A25" s="24" t="s">
        <v>122</v>
      </c>
      <c r="B25" s="25" t="s">
        <v>123</v>
      </c>
      <c r="C25" s="28" t="s">
        <v>123</v>
      </c>
      <c r="D25" s="28"/>
    </row>
    <row r="26" ht="20" customHeight="1">
      <c r="A26" s="0"/>
      <c r="B26" s="26" t="s">
        <v>124</v>
      </c>
      <c r="C26" s="26" t="s">
        <v>125</v>
      </c>
      <c r="D26" s="26" t="s">
        <v>126</v>
      </c>
    </row>
    <row r="27" ht="20" customHeight="1">
</row>
    <row r="28" ht="20" customHeight="1">
      <c r="A28" s="0"/>
      <c r="B28" s="24" t="s">
        <v>127</v>
      </c>
      <c r="C28" s="24"/>
      <c r="D28" s="24"/>
    </row>
    <row r="29" ht="20" customHeight="1">
</row>
    <row r="30" ht="20" customHeight="1">
      <c r="A30" s="4" t="s">
        <v>128</v>
      </c>
      <c r="B30" s="4"/>
      <c r="C30" s="4"/>
    </row>
    <row r="31" ht="20" customHeight="1">
      <c r="A31" s="5" t="s">
        <v>129</v>
      </c>
      <c r="B31" s="5"/>
      <c r="C31" s="5"/>
    </row>
    <row r="32" ht="20" customHeight="1">
      <c r="A32" s="5" t="s">
        <v>130</v>
      </c>
      <c r="B32" s="5"/>
      <c r="C32" s="5"/>
    </row>
    <row r="33" ht="20" customHeight="1">
      <c r="A33" s="5" t="s">
        <v>131</v>
      </c>
      <c r="B33" s="5"/>
      <c r="C33" s="5"/>
    </row>
    <row r="34" ht="20" customHeight="1">
      <c r="A34" s="5" t="s">
        <v>132</v>
      </c>
      <c r="B34" s="5"/>
      <c r="C34" s="5"/>
    </row>
    <row r="35" ht="20" customHeight="1">
      <c r="A35" s="5" t="s">
        <v>133</v>
      </c>
      <c r="B35" s="5"/>
      <c r="C35" s="5"/>
    </row>
    <row r="36" ht="20" customHeight="1">
      <c r="A36" s="6" t="s">
        <v>134</v>
      </c>
      <c r="B36" s="6"/>
      <c r="C36" s="6"/>
    </row>
  </sheetData>
  <sheetProtection password="85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B28:D28"/>
    <mergeCell ref="A30:C30"/>
    <mergeCell ref="A31:C31"/>
    <mergeCell ref="A32:C32"/>
    <mergeCell ref="A33:C33"/>
    <mergeCell ref="A34:C34"/>
    <mergeCell ref="A35:C35"/>
    <mergeCell ref="A36:C36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