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5621"/>
</workbook>
</file>

<file path=xl/calcChain.xml><?xml version="1.0" encoding="utf-8"?>
<calcChain xmlns="http://schemas.openxmlformats.org/spreadsheetml/2006/main">
  <c r="K42" i="3" l="1"/>
  <c r="J42" i="3"/>
  <c r="J21" i="3"/>
  <c r="K21" i="3" s="1"/>
  <c r="J27" i="2"/>
  <c r="K27" i="2" s="1"/>
  <c r="J26" i="2"/>
  <c r="K26" i="2" s="1"/>
  <c r="K25" i="2"/>
  <c r="J25" i="2"/>
  <c r="K24" i="2"/>
  <c r="J24" i="2"/>
  <c r="J23" i="2"/>
  <c r="K23" i="2" s="1"/>
  <c r="K22" i="2"/>
  <c r="J22" i="2"/>
  <c r="J21" i="2"/>
  <c r="K21" i="2" s="1"/>
</calcChain>
</file>

<file path=xl/sharedStrings.xml><?xml version="1.0" encoding="utf-8"?>
<sst xmlns="http://schemas.openxmlformats.org/spreadsheetml/2006/main" count="221" uniqueCount="103">
  <si>
    <t>ОТЧЕТ ОБ ИСПОЛНЕНИИ</t>
  </si>
  <si>
    <t>ГОСУДАРСТВЕННОГО ЗАДАНИЯ № 651-п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</si>
  <si>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</si>
  <si>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</si>
  <si>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</si>
  <si>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</si>
  <si>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«Ивановский автотранспортный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</si>
  <si>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</si>
  <si>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</si>
  <si>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</si>
  <si>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</si>
  <si>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242Ц8392</t>
  </si>
  <si>
    <t>образование профессиональное среднее
деятельность по предоставлению прочих мест для временного проживания</t>
  </si>
  <si>
    <t>По ОКВЭД</t>
  </si>
  <si>
    <t>85.21 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</si>
  <si>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</si>
  <si>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</si>
  <si>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</si>
  <si>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</si>
  <si>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</si>
  <si>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</si>
  <si>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</si>
  <si>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</si>
  <si>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</si>
  <si>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</si>
  <si>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</si>
  <si>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</si>
  <si>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</si>
  <si>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</si>
  <si>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</si>
  <si>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</si>
  <si>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</si>
  <si>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</si>
  <si>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</si>
  <si>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</si>
  <si>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</si>
  <si>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</si>
  <si>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</si>
  <si>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</si>
  <si>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</si>
  <si>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</si>
  <si>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</si>
  <si>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</si>
  <si>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</si>
  <si>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</si>
  <si>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852101О.99.0.ББ28ЛЛ88000</t>
  </si>
  <si>
    <t>23.02.01 Организация перевозок и управление на транспорте (по видам)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</si>
  <si>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</si>
  <si>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</si>
  <si>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</si>
  <si>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</si>
  <si>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</si>
  <si>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откорректировано с учетом фактического исполнения</t>
  </si>
  <si>
    <t>852101О.99.0.ББ28ЛМ28000</t>
  </si>
  <si>
    <t>Среднее общее образование</t>
  </si>
  <si>
    <t>Заочная</t>
  </si>
  <si>
    <t>852101О.99.0.ББ28ЛР20000</t>
  </si>
  <si>
    <t>23.02.03 Техническое обслуживание и ремонт автомобильного транспорта</t>
  </si>
  <si>
    <t>852101О.99.0.ББ28ЛР60000</t>
  </si>
  <si>
    <t>852101О.99.0.ББ28ШГ68002</t>
  </si>
  <si>
    <t>23.02.07 Техническое обслуживание и ремонт двигателей, систем  и агрегатов автомобилей</t>
  </si>
  <si>
    <t>852101О.99.0.ББ28ШГ28002</t>
  </si>
  <si>
    <t>23.02.07 Техническое обслуживание и ремонт двигателей, систем и агрегатов автомобилей</t>
  </si>
  <si>
    <t>852101О.99.0.ББ28СД88000</t>
  </si>
  <si>
    <t>38.02.04 Коммерция (по отраслям)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</si>
  <si>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</si>
  <si>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</si>
  <si>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</si>
  <si>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</si>
  <si>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</si>
  <si>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</si>
  <si>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</si>
  <si>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</si>
  <si>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</si>
  <si>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</si>
  <si>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</si>
  <si>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</si>
  <si>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</si>
  <si>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</si>
  <si>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</si>
  <si>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</si>
  <si>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</si>
  <si>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РАЗДЕЛ 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</si>
  <si>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</si>
  <si>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</si>
  <si>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</si>
  <si>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</si>
  <si>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</si>
  <si>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</si>
  <si>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</si>
  <si>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</si>
  <si>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</si>
  <si>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</si>
  <si>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</si>
  <si>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</si>
  <si>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</si>
  <si>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</si>
  <si>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Светушков Игорь Валерьевич</t>
  </si>
  <si>
    <t>Должность: Директор</t>
  </si>
  <si>
    <t>Действует c 27.12.2023 09:26:00 по: 21.03.2025 09:26:00</t>
  </si>
  <si>
    <t>Серийный номер: 83FDC18B1A175A60A20AA7DB9B42CBEC762AA5B0</t>
  </si>
  <si>
    <t>Издатель: Казначейство России</t>
  </si>
  <si>
    <t>Время подписания: 17.01.2025 13:11:33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</si>
</sst>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85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3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3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3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3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3" ht="75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94</v>
      </c>
      <c r="I21" s="3">
        <v>90</v>
      </c>
      <c r="J21" s="3">
        <f t="shared" ref="J21:J27" si="0">ROUNDDOWN(5*H21/100, 0)</f>
        <v>4</v>
      </c>
      <c r="K21" s="3">
        <f t="shared" ref="K21:K27" si="1">IF(H21-I21=0,0,IF(H21-I21&gt;J21,H21-I21-J21,IF(I21-H21&gt;J21,H21-I21-J21,0)))</f>
        <v>0</v>
      </c>
      <c r="L21" s="1" t="s">
        <v>52</v>
      </c>
      <c r="M21" s="1"/>
    </row>
    <row r="22" spans="1:13" ht="31.5" x14ac:dyDescent="0.15">
      <c r="A22" s="2" t="s">
        <v>53</v>
      </c>
      <c r="B22" s="1" t="s">
        <v>46</v>
      </c>
      <c r="C22" s="1" t="s">
        <v>54</v>
      </c>
      <c r="D22" s="1" t="s">
        <v>55</v>
      </c>
      <c r="E22" s="1" t="s">
        <v>49</v>
      </c>
      <c r="F22" s="1" t="s">
        <v>50</v>
      </c>
      <c r="G22" s="1" t="s">
        <v>51</v>
      </c>
      <c r="H22" s="3">
        <v>13</v>
      </c>
      <c r="I22" s="3">
        <v>13</v>
      </c>
      <c r="J22" s="3">
        <f t="shared" si="0"/>
        <v>0</v>
      </c>
      <c r="K22" s="3">
        <f t="shared" si="1"/>
        <v>0</v>
      </c>
      <c r="L22" s="1"/>
      <c r="M22" s="1"/>
    </row>
    <row r="23" spans="1:13" ht="75" customHeight="1" x14ac:dyDescent="0.15">
      <c r="A23" s="2" t="s">
        <v>56</v>
      </c>
      <c r="B23" s="1" t="s">
        <v>57</v>
      </c>
      <c r="C23" s="1" t="s">
        <v>47</v>
      </c>
      <c r="D23" s="1" t="s">
        <v>48</v>
      </c>
      <c r="E23" s="1" t="s">
        <v>49</v>
      </c>
      <c r="F23" s="1" t="s">
        <v>50</v>
      </c>
      <c r="G23" s="1" t="s">
        <v>51</v>
      </c>
      <c r="H23" s="3">
        <v>149</v>
      </c>
      <c r="I23" s="3">
        <v>141</v>
      </c>
      <c r="J23" s="3">
        <f t="shared" si="0"/>
        <v>7</v>
      </c>
      <c r="K23" s="3">
        <f t="shared" si="1"/>
        <v>1</v>
      </c>
      <c r="L23" s="1" t="s">
        <v>52</v>
      </c>
      <c r="M23" s="1"/>
    </row>
    <row r="24" spans="1:13" ht="31.5" x14ac:dyDescent="0.15">
      <c r="A24" s="2" t="s">
        <v>58</v>
      </c>
      <c r="B24" s="1" t="s">
        <v>57</v>
      </c>
      <c r="C24" s="1" t="s">
        <v>54</v>
      </c>
      <c r="D24" s="1" t="s">
        <v>55</v>
      </c>
      <c r="E24" s="1" t="s">
        <v>49</v>
      </c>
      <c r="F24" s="1" t="s">
        <v>50</v>
      </c>
      <c r="G24" s="1" t="s">
        <v>51</v>
      </c>
      <c r="H24" s="3">
        <v>4</v>
      </c>
      <c r="I24" s="3">
        <v>4</v>
      </c>
      <c r="J24" s="3">
        <f t="shared" si="0"/>
        <v>0</v>
      </c>
      <c r="K24" s="3">
        <f t="shared" si="1"/>
        <v>0</v>
      </c>
      <c r="L24" s="1"/>
      <c r="M24" s="1"/>
    </row>
    <row r="25" spans="1:13" ht="42" x14ac:dyDescent="0.15">
      <c r="A25" s="2" t="s">
        <v>59</v>
      </c>
      <c r="B25" s="1" t="s">
        <v>60</v>
      </c>
      <c r="C25" s="1" t="s">
        <v>54</v>
      </c>
      <c r="D25" s="1" t="s">
        <v>55</v>
      </c>
      <c r="E25" s="1" t="s">
        <v>49</v>
      </c>
      <c r="F25" s="1" t="s">
        <v>50</v>
      </c>
      <c r="G25" s="1" t="s">
        <v>51</v>
      </c>
      <c r="H25" s="3">
        <v>22</v>
      </c>
      <c r="I25" s="3">
        <v>22</v>
      </c>
      <c r="J25" s="3">
        <f t="shared" si="0"/>
        <v>1</v>
      </c>
      <c r="K25" s="3">
        <f t="shared" si="1"/>
        <v>0</v>
      </c>
      <c r="L25" s="1"/>
      <c r="M25" s="1"/>
    </row>
    <row r="26" spans="1:13" ht="75" customHeight="1" x14ac:dyDescent="0.15">
      <c r="A26" s="2" t="s">
        <v>61</v>
      </c>
      <c r="B26" s="1" t="s">
        <v>62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3">
        <v>381</v>
      </c>
      <c r="I26" s="3">
        <v>362</v>
      </c>
      <c r="J26" s="3">
        <f t="shared" si="0"/>
        <v>19</v>
      </c>
      <c r="K26" s="3">
        <f t="shared" si="1"/>
        <v>0</v>
      </c>
      <c r="L26" s="1" t="s">
        <v>52</v>
      </c>
      <c r="M26" s="1"/>
    </row>
    <row r="27" spans="1:13" ht="75" customHeight="1" x14ac:dyDescent="0.15">
      <c r="A27" s="2" t="s">
        <v>63</v>
      </c>
      <c r="B27" s="1" t="s">
        <v>64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3">
        <v>32</v>
      </c>
      <c r="I27" s="3">
        <v>30</v>
      </c>
      <c r="J27" s="3">
        <f t="shared" si="0"/>
        <v>1</v>
      </c>
      <c r="K27" s="3">
        <f t="shared" si="1"/>
        <v>1</v>
      </c>
      <c r="L27" s="1" t="s">
        <v>52</v>
      </c>
      <c r="M27" s="1"/>
    </row>
    <row r="28" spans="1:13" ht="20.100000000000001" customHeight="1" x14ac:dyDescent="0.15"/>
  </sheetData>
  <sheetProtection password="8513" sheet="1" objects="1" scenarios="1"/>
  <mergeCells count="38">
    <mergeCell ref="B20:C20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66</v>
      </c>
      <c r="B5" s="14"/>
      <c r="C5" s="14"/>
      <c r="D5" s="15" t="s">
        <v>67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68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69</v>
      </c>
      <c r="B7" s="14"/>
      <c r="C7" s="14"/>
      <c r="D7" s="15" t="s">
        <v>70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71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72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73</v>
      </c>
      <c r="C11" s="17"/>
      <c r="D11" s="1" t="s">
        <v>74</v>
      </c>
      <c r="E11" s="17" t="s">
        <v>75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76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73</v>
      </c>
      <c r="C17" s="17"/>
      <c r="D17" s="1" t="s">
        <v>74</v>
      </c>
      <c r="E17" s="17" t="s">
        <v>77</v>
      </c>
      <c r="F17" s="17"/>
      <c r="G17" s="17"/>
      <c r="H17" s="17"/>
      <c r="I17" s="17"/>
      <c r="J17" s="17"/>
      <c r="K17" s="17"/>
      <c r="L17" s="17"/>
      <c r="M17" s="17" t="s">
        <v>78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73.5" x14ac:dyDescent="0.15">
      <c r="A21" s="2" t="s">
        <v>79</v>
      </c>
      <c r="B21" s="1"/>
      <c r="C21" s="1"/>
      <c r="D21" s="1" t="s">
        <v>80</v>
      </c>
      <c r="E21" s="1" t="s">
        <v>81</v>
      </c>
      <c r="F21" s="1" t="s">
        <v>50</v>
      </c>
      <c r="G21" s="1" t="s">
        <v>51</v>
      </c>
      <c r="H21" s="3">
        <v>106</v>
      </c>
      <c r="I21" s="3">
        <v>101</v>
      </c>
      <c r="J21" s="3">
        <f>ROUNDDOWN(5*H21/100, 0)</f>
        <v>5</v>
      </c>
      <c r="K21" s="3">
        <f>IF(H21-I21=0,0,IF(H21-I21&gt;J21,H21-I21-J21,IF(I21-H21&gt;J21,H21-I21-J21,0)))</f>
        <v>0</v>
      </c>
      <c r="L21" s="1" t="s">
        <v>52</v>
      </c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82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80.099999999999994" customHeight="1" x14ac:dyDescent="0.15">
      <c r="A26" s="14" t="s">
        <v>66</v>
      </c>
      <c r="B26" s="14"/>
      <c r="C26" s="14"/>
      <c r="D26" s="15" t="s">
        <v>83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84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69</v>
      </c>
      <c r="B28" s="14"/>
      <c r="C28" s="14"/>
      <c r="D28" s="15" t="s">
        <v>85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71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72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73</v>
      </c>
      <c r="C32" s="17"/>
      <c r="D32" s="1" t="s">
        <v>74</v>
      </c>
      <c r="E32" s="17" t="s">
        <v>75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76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73</v>
      </c>
      <c r="C38" s="17"/>
      <c r="D38" s="1" t="s">
        <v>74</v>
      </c>
      <c r="E38" s="17" t="s">
        <v>77</v>
      </c>
      <c r="F38" s="17"/>
      <c r="G38" s="17"/>
      <c r="H38" s="17"/>
      <c r="I38" s="17"/>
      <c r="J38" s="17"/>
      <c r="K38" s="17"/>
      <c r="L38" s="17"/>
      <c r="M38" s="17" t="s">
        <v>78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x14ac:dyDescent="0.15">
      <c r="A42" s="2" t="s">
        <v>86</v>
      </c>
      <c r="B42" s="1"/>
      <c r="C42" s="1"/>
      <c r="D42" s="1"/>
      <c r="E42" s="1" t="s">
        <v>87</v>
      </c>
      <c r="F42" s="1" t="s">
        <v>88</v>
      </c>
      <c r="G42" s="1" t="s">
        <v>89</v>
      </c>
      <c r="H42" s="3">
        <v>1</v>
      </c>
      <c r="I42" s="3">
        <v>1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90</v>
      </c>
      <c r="B46" s="5" t="s">
        <v>91</v>
      </c>
      <c r="C46" s="7" t="s">
        <v>91</v>
      </c>
      <c r="D46" s="7"/>
    </row>
    <row r="47" spans="1:16" ht="20.100000000000001" customHeight="1" x14ac:dyDescent="0.15">
      <c r="B47" s="6" t="s">
        <v>92</v>
      </c>
      <c r="C47" s="6" t="s">
        <v>93</v>
      </c>
      <c r="D47" s="6" t="s">
        <v>94</v>
      </c>
    </row>
    <row r="48" spans="1:16" ht="20.100000000000001" customHeight="1" x14ac:dyDescent="0.15"/>
    <row r="49" spans="1:4" ht="20.100000000000001" customHeight="1" x14ac:dyDescent="0.15">
      <c r="B49" s="19" t="s">
        <v>95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96</v>
      </c>
      <c r="B51" s="20"/>
      <c r="C51" s="20"/>
    </row>
    <row r="52" spans="1:4" ht="20.100000000000001" customHeight="1" x14ac:dyDescent="0.15">
      <c r="A52" s="21" t="s">
        <v>97</v>
      </c>
      <c r="B52" s="21"/>
      <c r="C52" s="21"/>
    </row>
    <row r="53" spans="1:4" ht="20.100000000000001" customHeight="1" x14ac:dyDescent="0.15">
      <c r="A53" s="21" t="s">
        <v>98</v>
      </c>
      <c r="B53" s="21"/>
      <c r="C53" s="21"/>
    </row>
    <row r="54" spans="1:4" ht="20.100000000000001" customHeight="1" x14ac:dyDescent="0.15">
      <c r="A54" s="21" t="s">
        <v>99</v>
      </c>
      <c r="B54" s="21"/>
      <c r="C54" s="21"/>
    </row>
    <row r="55" spans="1:4" ht="20.100000000000001" customHeight="1" x14ac:dyDescent="0.15">
      <c r="A55" s="21" t="s">
        <v>100</v>
      </c>
      <c r="B55" s="21"/>
      <c r="C55" s="21"/>
    </row>
    <row r="56" spans="1:4" ht="20.100000000000001" customHeight="1" x14ac:dyDescent="0.15">
      <c r="A56" s="21" t="s">
        <v>101</v>
      </c>
      <c r="B56" s="21"/>
      <c r="C56" s="21"/>
    </row>
    <row r="57" spans="1:4" ht="20.100000000000001" customHeight="1" x14ac:dyDescent="0.15">
      <c r="A57" s="22" t="s">
        <v>102</v>
      </c>
      <c r="B57" s="22"/>
      <c r="C57" s="22"/>
    </row>
  </sheetData>
  <sheetProtection password="8513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Борисовна Шипилова</cp:lastModifiedBy>
  <dcterms:modified xsi:type="dcterms:W3CDTF">2025-02-06T06:53:59Z</dcterms:modified>
</cp:coreProperties>
</file>