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<sst xmlns="http://schemas.openxmlformats.org/spreadsheetml/2006/main">
  <si>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ОБ ИСПОЛНЕНИИ</t>
  </si>
  <si>
    <t>ГОСУДАРСТВЕННОГО ЗАДАНИЯ № 639-п</t>
  </si>
  <si>
    <t>на 2024 год и плановый период 2025 и 2026 годов</t>
  </si>
  <si>
    <t>от "12" января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</si>
  <si>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</si>
  <si>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</si>
  <si>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бюджетное профессиональное образовательное учреждение  «Ивановский энергетический колледж»</t>
  </si>
  <si>
    <t>Дата</t>
  </si>
  <si>
    <t>12.01.2025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</si>
  <si>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</si>
  <si>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</si>
  <si>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242Ч1557</t>
  </si>
  <si>
    <t>образование профессиональное среднее
деятельность по предоставлению прочих мест для временного проживания
</t>
  </si>
  <si>
    <t>По ОКВЭД</t>
  </si>
  <si>
    <t>85.21 
55.90</t>
  </si>
  <si>
    <t>Вид государственного учреждения Ивановской области</t>
  </si>
  <si>
    <t>Бюджетное</t>
  </si>
  <si>
    <t>Периодичность</t>
  </si>
  <si>
    <t>Итоговый за год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</si>
  <si>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</si>
  <si>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</si>
  <si>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</si>
  <si>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</si>
  <si>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перечню или региональному перечню</t>
  </si>
  <si>
    <t>ББ28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</si>
  <si>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</si>
  <si>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</si>
  <si>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</si>
  <si>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</si>
  <si>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</si>
  <si>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</si>
  <si>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</si>
  <si>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</si>
  <si>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</si>
  <si>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</si>
  <si>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</si>
  <si>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</si>
  <si>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</si>
  <si>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</si>
  <si>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</si>
  <si>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</si>
  <si>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</si>
  <si>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</si>
  <si>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</si>
  <si>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</si>
  <si>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852101О.99.0.ББ28БЕ84000</t>
  </si>
  <si>
    <t>08.02.09 Монтаж, наладка и эксплуатация электрооборудования промышленных и гражданских зданий</t>
  </si>
  <si>
    <t>Основное общее образование</t>
  </si>
  <si>
    <t>Очная</t>
  </si>
  <si>
    <t>Численность обучающихся</t>
  </si>
  <si>
    <t>Человек</t>
  </si>
  <si>
    <t>792</t>
  </si>
  <si>
    <t>Скорректировано с учетом фактического исполнения государственного задания</t>
  </si>
  <si>
    <t>852101О.99.0.ББ28БП48000</t>
  </si>
  <si>
    <t>09.02.01 Компьютерные системы и комплексы</t>
  </si>
  <si>
    <t>852101О.99.0.ББ28ЦЩ72002</t>
  </si>
  <si>
    <t>09.02.06 Сетевое и системное администрирование</t>
  </si>
  <si>
    <t>852101О.99.0.ББ28ДГ92000</t>
  </si>
  <si>
    <t>13.02.01 Тепловые электрические станции</t>
  </si>
  <si>
    <t>852101О.99.0.ББ28ДЖ48000</t>
  </si>
  <si>
    <t>13.02.02 Теплоснабжение и теплотехническое оборудование</t>
  </si>
  <si>
    <t>Среднее общее образование</t>
  </si>
  <si>
    <t>Заочная</t>
  </si>
  <si>
    <t>852101О.99.0.ББ28ДЖ32000</t>
  </si>
  <si>
    <t>852101О.99.0.ББ28ДИ24000</t>
  </si>
  <si>
    <t>13.02.03 Электрические станции, сети и системы</t>
  </si>
  <si>
    <t>852101О.99.0.ББ28ДИ64000</t>
  </si>
  <si>
    <t>852101О.99.0.ББ28ДИ48000</t>
  </si>
  <si>
    <t>852101О.99.0.ББ28ДП72000</t>
  </si>
  <si>
    <t>13.02.06 Релейная защита и автоматизация электроэнергетических систем</t>
  </si>
  <si>
    <t>ЧАСТЬ 2. Сведения о выполняемых работах</t>
  </si>
  <si>
    <t>1. Наименование работы</t>
  </si>
  <si>
    <t>Предоставление жилых помещений в общежитиях</t>
  </si>
  <si>
    <t>0101</t>
  </si>
  <si>
    <t>2. Категория потребителей работы</t>
  </si>
  <si>
    <t>Физические лица</t>
  </si>
  <si>
    <t>3. Сведения о фактическом достижении показателей, характеризующих объем и (или) качество работы</t>
  </si>
  <si>
    <t>3.1. Сведения о фактическом достижении показателей, характеризующих качество работы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</si>
  <si>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</si>
  <si>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</si>
  <si>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</si>
  <si>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3.2. Сведения о фактическом достижении показателей, характеризующих объем работы</t>
  </si>
  <si>
    <t>Показатель объема работы</t>
  </si>
  <si>
    <t>Среднегодовой размер платы (цена, тариф), руб./ед. объема работы</t>
  </si>
  <si>
    <t>559000.Р.41.1.01010001001</t>
  </si>
  <si>
    <t>Постоянно</t>
  </si>
  <si>
    <t>Среднегодовое число студентов областных государственных профессиональных образовательных организаций, проживающих в общежитии</t>
  </si>
  <si>
    <t>РАЗДЕЛ 2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</si>
  <si>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</si>
  <si>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0102</t>
  </si>
  <si>
    <t>В интересах общества</t>
  </si>
  <si>
    <t>854100.Р.41.1.01020001002</t>
  </si>
  <si>
    <t>Количество мероприятий</t>
  </si>
  <si>
    <t>Единица</t>
  </si>
  <si>
    <t>642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</si>
  <si>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</si>
  <si>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</si>
  <si>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</si>
  <si>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</si>
  <si>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</si>
  <si>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"12" января 2025 г.</t>
  </si>
  <si>
    <t>Подписано. Заверено ЭП.</t>
  </si>
  <si>
    <t>ФИО: Нечаева Роза Данисовна</t>
  </si>
  <si>
    <t>Должность: Директор</t>
  </si>
  <si>
    <t>Действует c 05.06.2024 13:47:13 по: 29.08.2025 13:47:13</t>
  </si>
  <si>
    <t>Серийный номер: 0E5A3788D53F826FD7C083047BB1080B2881530D</t>
  </si>
  <si>
    <t>Издатель: Казначейство России</t>
  </si>
  <si>
    <t>Время подписания: 13.01.2025 17:33:51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</si>
</sst>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b/>
      <sz val="10"/>
      <name val="Verdana"/>
      <color rgb="FF000000"/>
    </font>
    <font>
      <sz val="10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>
      <alignment horizontal="right" vertical="bottom" wrapText="1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4" fontId="22" fillId="24" borderId="22" applyBorder="0">
      <alignment horizontal="right" vertical="center" wrapText="1" indent="1"/>
    </xf>
    <xf numFmtId="3" fontId="23" fillId="25" borderId="23" applyBorder="0">
      <alignment horizontal="right" vertical="center" wrapText="1" inden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 applyProtection="1">
      <alignment horizontal="right" vertical="bottom" wrapText="1"/>
      <protection locked="0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bot_center_str14b" xfId="8"/>
    <cellStyle name="center_str14b" xfId="9"/>
    <cellStyle name="center_str14" xfId="10"/>
    <cellStyle name="left_str14b" xfId="11"/>
    <cellStyle name="border_left_str14" xfId="12"/>
    <cellStyle name="border_center_str14" xfId="13"/>
    <cellStyle name="center_str8" xfId="14"/>
    <cellStyle name="border_center_str8" xfId="15"/>
    <cellStyle name="left_str8" xfId="16"/>
    <cellStyle name="border_left_str8" xfId="17"/>
    <cellStyle name="border_right_str8" xfId="18"/>
    <cellStyle name="left_str8b" xfId="19"/>
    <cellStyle name="center_str8b" xfId="20"/>
    <cellStyle name="right_str8" xfId="21"/>
    <cellStyle name="border_right_num8" xfId="22"/>
    <cellStyle name="border_right_num0" xfId="23"/>
    <cellStyle name="left_str" xfId="24"/>
    <cellStyle name="bottom_left_str" xfId="25"/>
    <cellStyle name="center_str7" xfId="26"/>
    <cellStyle name="bold_left_str" xfId="27"/>
    <cellStyle name="p_bottom_left_str" xfId="28"/>
    <cellStyle name="border_left_str10" xfId="29"/>
    <cellStyle name="border_center_str10" xfId="30"/>
    <cellStyle name="left_str10b" xfId="31"/>
    <cellStyle name="center_str10" xfId="32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10" t="s">
        <v>0</v>
      </c>
      <c r="B2" s="10"/>
      <c r="C2" s="10"/>
      <c r="D2" s="10"/>
    </row>
    <row r="3" ht="30" customHeight="1">
      <c r="A3" s="10" t="s">
        <v>1</v>
      </c>
      <c r="B3" s="10"/>
      <c r="C3" s="10"/>
      <c r="D3" s="10"/>
    </row>
    <row r="4" ht="30" customHeight="1">
      <c r="A4" s="10" t="s">
        <v>2</v>
      </c>
      <c r="B4" s="10"/>
      <c r="C4" s="10"/>
      <c r="D4" s="10"/>
    </row>
    <row r="5" ht="30" customHeight="1">
      <c r="A5" s="10" t="s">
        <v>3</v>
      </c>
      <c r="B5" s="10"/>
      <c r="C5" s="10"/>
      <c r="D5" s="10"/>
    </row>
    <row r="6" ht="60" customHeight="1">
      <c r="A6" s="31" t="s">
        <v>4</v>
      </c>
      <c r="B6" s="0"/>
      <c r="C6" s="32"/>
      <c r="D6" s="30" t="s">
        <v>5</v>
      </c>
    </row>
    <row r="7" ht="60" customHeight="1">
      <c r="A7" s="29" t="s">
        <v>6</v>
      </c>
      <c r="B7" s="0"/>
      <c r="C7" s="32" t="s">
        <v>7</v>
      </c>
      <c r="D7" s="30" t="s">
        <v>8</v>
      </c>
    </row>
    <row r="8" ht="50" customHeight="1">
      <c r="A8" s="31" t="s">
        <v>9</v>
      </c>
      <c r="B8" s="0"/>
      <c r="C8" s="32" t="s">
        <v>10</v>
      </c>
      <c r="D8" s="30" t="s">
        <v>11</v>
      </c>
    </row>
    <row r="9" ht="50" customHeight="1">
      <c r="A9" s="29" t="s">
        <v>12</v>
      </c>
      <c r="B9" s="0"/>
      <c r="C9" s="32" t="s">
        <v>13</v>
      </c>
      <c r="D9" s="30" t="s">
        <v>14</v>
      </c>
    </row>
    <row r="10" ht="50" customHeight="1">
      <c r="A10" s="31" t="s">
        <v>15</v>
      </c>
      <c r="B10" s="0"/>
      <c r="C10" s="32"/>
    </row>
    <row r="11" ht="30" customHeight="1">
      <c r="A11" s="29" t="s">
        <v>16</v>
      </c>
    </row>
    <row r="12" ht="30" customHeight="1">
      <c r="A12" s="31" t="s">
        <v>17</v>
      </c>
    </row>
    <row r="13" ht="30" customHeight="1">
      <c r="A13" s="29" t="s">
        <v>18</v>
      </c>
    </row>
  </sheetData>
  <sheetProtection password="8513" sheet="1" objects="1" scenarios="1"/>
  <mergeCells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7" width="26.74" customWidth="1"/>
    <col min="8" max="13" width="24.83" customWidth="1"/>
  </cols>
  <sheetData>
    <row r="1" ht="25" customHeight="1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21</v>
      </c>
      <c r="B5" s="19"/>
      <c r="C5" s="19"/>
      <c r="D5" s="17" t="s">
        <v>22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24</v>
      </c>
      <c r="O5" s="15"/>
      <c r="P5" s="15"/>
    </row>
    <row r="6" ht="20" customHeight="1">
</row>
    <row r="7" ht="20" customHeight="1">
      <c r="A7" s="19" t="s">
        <v>25</v>
      </c>
      <c r="B7" s="19"/>
      <c r="C7" s="19"/>
      <c r="D7" s="17" t="s">
        <v>26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28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30</v>
      </c>
      <c r="C11" s="15"/>
      <c r="D11" s="15" t="s">
        <v>31</v>
      </c>
      <c r="E11" s="15" t="s">
        <v>32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42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30</v>
      </c>
      <c r="C17" s="15"/>
      <c r="D17" s="15" t="s">
        <v>31</v>
      </c>
      <c r="E17" s="15" t="s">
        <v>43</v>
      </c>
      <c r="F17" s="15"/>
      <c r="G17" s="15"/>
      <c r="H17" s="15"/>
      <c r="I17" s="15"/>
      <c r="J17" s="15"/>
      <c r="K17" s="15"/>
      <c r="L17" s="15"/>
      <c r="M17" s="15" t="s">
        <v>44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 ht="120" customHeight="1">
      <c r="A21" s="17" t="s">
        <v>45</v>
      </c>
      <c r="B21" s="15" t="s">
        <v>46</v>
      </c>
      <c r="C21" s="15" t="s">
        <v>47</v>
      </c>
      <c r="D21" s="15" t="s">
        <v>48</v>
      </c>
      <c r="E21" s="15" t="s">
        <v>49</v>
      </c>
      <c r="F21" s="15" t="s">
        <v>50</v>
      </c>
      <c r="G21" s="15" t="s">
        <v>51</v>
      </c>
      <c r="H21" s="22">
        <v>94</v>
      </c>
      <c r="I21" s="22">
        <v>93</v>
      </c>
      <c r="J21" s="22">
        <f>ROUNDDOWN(5*H21/100, 0)</f>
      </c>
      <c r="K21" s="22">
        <f>IF(H21-I21=0,0,IF(H21-I21&gt;J21,H21-I21-J21,IF(I21-H21&gt;J21,H21-I21-J21,0)))</f>
      </c>
      <c r="L21" s="15" t="s">
        <v>52</v>
      </c>
      <c r="M21" s="15"/>
    </row>
    <row r="22">
      <c r="A22" s="17" t="s">
        <v>53</v>
      </c>
      <c r="B22" s="15" t="s">
        <v>54</v>
      </c>
      <c r="C22" s="15" t="s">
        <v>47</v>
      </c>
      <c r="D22" s="15" t="s">
        <v>48</v>
      </c>
      <c r="E22" s="15" t="s">
        <v>49</v>
      </c>
      <c r="F22" s="15" t="s">
        <v>50</v>
      </c>
      <c r="G22" s="15" t="s">
        <v>51</v>
      </c>
      <c r="H22" s="22">
        <v>87</v>
      </c>
      <c r="I22" s="22">
        <v>87</v>
      </c>
      <c r="J22" s="22">
        <f>ROUNDDOWN(5*H22/100, 0)</f>
      </c>
      <c r="K22" s="22">
        <f>IF(H22-I22=0,0,IF(H22-I22&gt;J22,H22-I22-J22,IF(I22-H22&gt;J22,H22-I22-J22,0)))</f>
      </c>
      <c r="L22" s="15"/>
      <c r="M22" s="15"/>
    </row>
    <row r="23">
      <c r="A23" s="17" t="s">
        <v>55</v>
      </c>
      <c r="B23" s="15" t="s">
        <v>56</v>
      </c>
      <c r="C23" s="15" t="s">
        <v>47</v>
      </c>
      <c r="D23" s="15" t="s">
        <v>48</v>
      </c>
      <c r="E23" s="15" t="s">
        <v>49</v>
      </c>
      <c r="F23" s="15" t="s">
        <v>50</v>
      </c>
      <c r="G23" s="15" t="s">
        <v>51</v>
      </c>
      <c r="H23" s="22">
        <v>81</v>
      </c>
      <c r="I23" s="22">
        <v>81</v>
      </c>
      <c r="J23" s="22">
        <f>ROUNDDOWN(5*H23/100, 0)</f>
      </c>
      <c r="K23" s="22">
        <f>IF(H23-I23=0,0,IF(H23-I23&gt;J23,H23-I23-J23,IF(I23-H23&gt;J23,H23-I23-J23,0)))</f>
      </c>
      <c r="L23" s="15"/>
      <c r="M23" s="15"/>
    </row>
    <row r="24" ht="120" customHeight="1">
      <c r="A24" s="17" t="s">
        <v>57</v>
      </c>
      <c r="B24" s="15" t="s">
        <v>58</v>
      </c>
      <c r="C24" s="15" t="s">
        <v>47</v>
      </c>
      <c r="D24" s="15" t="s">
        <v>48</v>
      </c>
      <c r="E24" s="15" t="s">
        <v>49</v>
      </c>
      <c r="F24" s="15" t="s">
        <v>50</v>
      </c>
      <c r="G24" s="15" t="s">
        <v>51</v>
      </c>
      <c r="H24" s="22">
        <v>98</v>
      </c>
      <c r="I24" s="22">
        <v>97</v>
      </c>
      <c r="J24" s="22">
        <f>ROUNDDOWN(5*H24/100, 0)</f>
      </c>
      <c r="K24" s="22">
        <f>IF(H24-I24=0,0,IF(H24-I24&gt;J24,H24-I24-J24,IF(I24-H24&gt;J24,H24-I24-J24,0)))</f>
      </c>
      <c r="L24" s="15" t="s">
        <v>52</v>
      </c>
      <c r="M24" s="15"/>
    </row>
    <row r="25">
      <c r="A25" s="17" t="s">
        <v>59</v>
      </c>
      <c r="B25" s="15" t="s">
        <v>60</v>
      </c>
      <c r="C25" s="15" t="s">
        <v>61</v>
      </c>
      <c r="D25" s="15" t="s">
        <v>62</v>
      </c>
      <c r="E25" s="15" t="s">
        <v>49</v>
      </c>
      <c r="F25" s="15" t="s">
        <v>50</v>
      </c>
      <c r="G25" s="15" t="s">
        <v>51</v>
      </c>
      <c r="H25" s="22">
        <v>1</v>
      </c>
      <c r="I25" s="22">
        <v>1</v>
      </c>
      <c r="J25" s="22">
        <f>ROUNDDOWN(5*H25/100, 0)</f>
      </c>
      <c r="K25" s="22">
        <f>IF(H25-I25=0,0,IF(H25-I25&gt;J25,H25-I25-J25,IF(I25-H25&gt;J25,H25-I25-J25,0)))</f>
      </c>
      <c r="L25" s="15"/>
      <c r="M25" s="15"/>
    </row>
    <row r="26" ht="120" customHeight="1">
      <c r="A26" s="17" t="s">
        <v>63</v>
      </c>
      <c r="B26" s="15" t="s">
        <v>60</v>
      </c>
      <c r="C26" s="15" t="s">
        <v>61</v>
      </c>
      <c r="D26" s="15" t="s">
        <v>48</v>
      </c>
      <c r="E26" s="15" t="s">
        <v>49</v>
      </c>
      <c r="F26" s="15" t="s">
        <v>50</v>
      </c>
      <c r="G26" s="15" t="s">
        <v>51</v>
      </c>
      <c r="H26" s="22">
        <v>69</v>
      </c>
      <c r="I26" s="22">
        <v>66</v>
      </c>
      <c r="J26" s="22">
        <f>ROUNDDOWN(5*H26/100, 0)</f>
      </c>
      <c r="K26" s="22">
        <f>IF(H26-I26=0,0,IF(H26-I26&gt;J26,H26-I26-J26,IF(I26-H26&gt;J26,H26-I26-J26,0)))</f>
      </c>
      <c r="L26" s="15" t="s">
        <v>52</v>
      </c>
      <c r="M26" s="15"/>
    </row>
    <row r="27" ht="120" customHeight="1">
      <c r="A27" s="17" t="s">
        <v>64</v>
      </c>
      <c r="B27" s="15" t="s">
        <v>65</v>
      </c>
      <c r="C27" s="15" t="s">
        <v>47</v>
      </c>
      <c r="D27" s="15" t="s">
        <v>48</v>
      </c>
      <c r="E27" s="15" t="s">
        <v>49</v>
      </c>
      <c r="F27" s="15" t="s">
        <v>50</v>
      </c>
      <c r="G27" s="15" t="s">
        <v>51</v>
      </c>
      <c r="H27" s="22">
        <v>286</v>
      </c>
      <c r="I27" s="22">
        <v>279</v>
      </c>
      <c r="J27" s="22">
        <f>ROUNDDOWN(5*H27/100, 0)</f>
      </c>
      <c r="K27" s="22">
        <f>IF(H27-I27=0,0,IF(H27-I27&gt;J27,H27-I27-J27,IF(I27-H27&gt;J27,H27-I27-J27,0)))</f>
      </c>
      <c r="L27" s="15" t="s">
        <v>52</v>
      </c>
      <c r="M27" s="15"/>
    </row>
    <row r="28">
      <c r="A28" s="17" t="s">
        <v>66</v>
      </c>
      <c r="B28" s="15" t="s">
        <v>65</v>
      </c>
      <c r="C28" s="15" t="s">
        <v>61</v>
      </c>
      <c r="D28" s="15" t="s">
        <v>62</v>
      </c>
      <c r="E28" s="15" t="s">
        <v>49</v>
      </c>
      <c r="F28" s="15" t="s">
        <v>50</v>
      </c>
      <c r="G28" s="15" t="s">
        <v>51</v>
      </c>
      <c r="H28" s="22">
        <v>1</v>
      </c>
      <c r="I28" s="22">
        <v>1</v>
      </c>
      <c r="J28" s="22">
        <f>ROUNDDOWN(5*H28/100, 0)</f>
      </c>
      <c r="K28" s="22">
        <f>IF(H28-I28=0,0,IF(H28-I28&gt;J28,H28-I28-J28,IF(I28-H28&gt;J28,H28-I28-J28,0)))</f>
      </c>
      <c r="L28" s="15"/>
      <c r="M28" s="15"/>
    </row>
    <row r="29" ht="120" customHeight="1">
      <c r="A29" s="17" t="s">
        <v>67</v>
      </c>
      <c r="B29" s="15" t="s">
        <v>65</v>
      </c>
      <c r="C29" s="15" t="s">
        <v>61</v>
      </c>
      <c r="D29" s="15" t="s">
        <v>48</v>
      </c>
      <c r="E29" s="15" t="s">
        <v>49</v>
      </c>
      <c r="F29" s="15" t="s">
        <v>50</v>
      </c>
      <c r="G29" s="15" t="s">
        <v>51</v>
      </c>
      <c r="H29" s="22">
        <v>62</v>
      </c>
      <c r="I29" s="22">
        <v>59</v>
      </c>
      <c r="J29" s="22">
        <f>ROUNDDOWN(5*H29/100, 0)</f>
      </c>
      <c r="K29" s="22">
        <f>IF(H29-I29=0,0,IF(H29-I29&gt;J29,H29-I29-J29,IF(I29-H29&gt;J29,H29-I29-J29,0)))</f>
      </c>
      <c r="L29" s="15" t="s">
        <v>52</v>
      </c>
      <c r="M29" s="15"/>
    </row>
    <row r="30" ht="120" customHeight="1">
      <c r="A30" s="17" t="s">
        <v>68</v>
      </c>
      <c r="B30" s="15" t="s">
        <v>69</v>
      </c>
      <c r="C30" s="15" t="s">
        <v>47</v>
      </c>
      <c r="D30" s="15" t="s">
        <v>48</v>
      </c>
      <c r="E30" s="15" t="s">
        <v>49</v>
      </c>
      <c r="F30" s="15" t="s">
        <v>50</v>
      </c>
      <c r="G30" s="15" t="s">
        <v>51</v>
      </c>
      <c r="H30" s="22">
        <v>191</v>
      </c>
      <c r="I30" s="22">
        <v>187</v>
      </c>
      <c r="J30" s="22">
        <f>ROUNDDOWN(5*H30/100, 0)</f>
      </c>
      <c r="K30" s="22">
        <f>IF(H30-I30=0,0,IF(H30-I30&gt;J30,H30-I30-J30,IF(I30-H30&gt;J30,H30-I30-J30,0)))</f>
      </c>
      <c r="L30" s="15" t="s">
        <v>52</v>
      </c>
      <c r="M30" s="15"/>
    </row>
    <row r="31" ht="20" customHeight="1">
</row>
  </sheetData>
  <sheetProtection password="85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13" width="26.74" customWidth="1"/>
  </cols>
  <sheetData>
    <row r="1" ht="25" customHeight="1">
      <c r="A1" s="20" t="s">
        <v>70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71</v>
      </c>
      <c r="B5" s="19"/>
      <c r="C5" s="19"/>
      <c r="D5" s="17" t="s">
        <v>72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73</v>
      </c>
      <c r="O5" s="15"/>
      <c r="P5" s="15"/>
    </row>
    <row r="6" ht="20" customHeight="1">
</row>
    <row r="7" ht="20" customHeight="1">
      <c r="A7" s="19" t="s">
        <v>74</v>
      </c>
      <c r="B7" s="19"/>
      <c r="C7" s="19"/>
      <c r="D7" s="17" t="s">
        <v>75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76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77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78</v>
      </c>
      <c r="C11" s="15"/>
      <c r="D11" s="15" t="s">
        <v>79</v>
      </c>
      <c r="E11" s="15" t="s">
        <v>80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81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78</v>
      </c>
      <c r="C17" s="15"/>
      <c r="D17" s="15" t="s">
        <v>79</v>
      </c>
      <c r="E17" s="15" t="s">
        <v>82</v>
      </c>
      <c r="F17" s="15"/>
      <c r="G17" s="15"/>
      <c r="H17" s="15"/>
      <c r="I17" s="15"/>
      <c r="J17" s="15"/>
      <c r="K17" s="15"/>
      <c r="L17" s="15"/>
      <c r="M17" s="15" t="s">
        <v>83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84</v>
      </c>
      <c r="B21" s="15"/>
      <c r="C21" s="15"/>
      <c r="D21" s="15" t="s">
        <v>85</v>
      </c>
      <c r="E21" s="15" t="s">
        <v>86</v>
      </c>
      <c r="F21" s="15" t="s">
        <v>50</v>
      </c>
      <c r="G21" s="15" t="s">
        <v>51</v>
      </c>
      <c r="H21" s="22">
        <v>118</v>
      </c>
      <c r="I21" s="22">
        <v>115</v>
      </c>
      <c r="J21" s="22">
        <f>ROUNDDOWN(5*H21/100, 0)</f>
      </c>
      <c r="K21" s="22">
        <f>IF(H21-I21=0,0,IF(H21-I21&gt;J21,H21-I21-J21,IF(I21-H21&gt;J21,H21-I21-J21,0)))</f>
      </c>
      <c r="L21" s="15" t="s">
        <v>52</v>
      </c>
      <c r="M21" s="15"/>
    </row>
    <row r="22" ht="20" customHeight="1">
</row>
    <row r="23" ht="20" customHeight="1">
</row>
    <row r="24" ht="25" customHeight="1">
      <c r="A24" s="20" t="s">
        <v>87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ht="20" customHeight="1">
</row>
    <row r="26" ht="80" customHeight="1">
      <c r="A26" s="19" t="s">
        <v>71</v>
      </c>
      <c r="B26" s="19"/>
      <c r="C26" s="19"/>
      <c r="D26" s="17" t="s">
        <v>88</v>
      </c>
      <c r="E26" s="17"/>
      <c r="F26" s="17"/>
      <c r="G26" s="17"/>
      <c r="H26" s="17"/>
      <c r="I26" s="17"/>
      <c r="J26" s="17"/>
      <c r="K26" s="21" t="s">
        <v>23</v>
      </c>
      <c r="L26" s="21"/>
      <c r="M26" s="21"/>
      <c r="N26" s="15" t="s">
        <v>89</v>
      </c>
      <c r="O26" s="15"/>
      <c r="P26" s="15"/>
    </row>
    <row r="27" ht="20" customHeight="1">
</row>
    <row r="28" ht="20" customHeight="1">
      <c r="A28" s="19" t="s">
        <v>74</v>
      </c>
      <c r="B28" s="19"/>
      <c r="C28" s="19"/>
      <c r="D28" s="17" t="s">
        <v>90</v>
      </c>
      <c r="E28" s="17"/>
      <c r="F28" s="17"/>
      <c r="G28" s="17"/>
      <c r="H28" s="17"/>
      <c r="I28" s="17"/>
      <c r="J28" s="17"/>
    </row>
    <row r="29" ht="20" customHeight="1">
</row>
    <row r="30" ht="20" customHeight="1">
      <c r="A30" s="19" t="s">
        <v>76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ht="20" customHeight="1">
      <c r="A31" s="19" t="s">
        <v>77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ht="40" customHeight="1">
      <c r="A32" s="15" t="s">
        <v>29</v>
      </c>
      <c r="B32" s="15" t="s">
        <v>78</v>
      </c>
      <c r="C32" s="15"/>
      <c r="D32" s="15" t="s">
        <v>79</v>
      </c>
      <c r="E32" s="15" t="s">
        <v>80</v>
      </c>
      <c r="F32" s="15"/>
      <c r="G32" s="15"/>
      <c r="H32" s="15"/>
      <c r="I32" s="15"/>
      <c r="J32" s="15"/>
      <c r="K32" s="15"/>
      <c r="L32" s="15"/>
    </row>
    <row r="33" ht="30" customHeight="1">
      <c r="A33" s="15"/>
      <c r="B33" s="15" t="s">
        <v>33</v>
      </c>
      <c r="C33" s="15"/>
      <c r="D33" s="15" t="s">
        <v>33</v>
      </c>
      <c r="E33" s="15" t="s">
        <v>33</v>
      </c>
      <c r="F33" s="15" t="s">
        <v>34</v>
      </c>
      <c r="G33" s="15"/>
      <c r="H33" s="15" t="s">
        <v>35</v>
      </c>
      <c r="I33" s="15" t="s">
        <v>36</v>
      </c>
      <c r="J33" s="15" t="s">
        <v>37</v>
      </c>
      <c r="K33" s="15" t="s">
        <v>38</v>
      </c>
      <c r="L33" s="15" t="s">
        <v>39</v>
      </c>
    </row>
    <row r="34" ht="30" customHeight="1">
      <c r="A34" s="15"/>
      <c r="B34" s="15"/>
      <c r="C34" s="0"/>
      <c r="D34" s="15"/>
      <c r="E34" s="15"/>
      <c r="F34" s="15" t="s">
        <v>40</v>
      </c>
      <c r="G34" s="15" t="s">
        <v>41</v>
      </c>
      <c r="H34" s="15"/>
      <c r="I34" s="15"/>
      <c r="J34" s="15"/>
      <c r="K34" s="15"/>
      <c r="L34" s="15"/>
    </row>
    <row r="35" ht="20" customHeight="1">
      <c r="A35" s="15">
        <v>1</v>
      </c>
      <c r="B35" s="15">
        <v>2</v>
      </c>
      <c r="C35" s="15"/>
      <c r="D35" s="15">
        <v>3</v>
      </c>
      <c r="E35" s="15">
        <v>4</v>
      </c>
      <c r="F35" s="15">
        <v>5</v>
      </c>
      <c r="G35" s="15">
        <v>6</v>
      </c>
      <c r="H35" s="15">
        <v>7</v>
      </c>
      <c r="I35" s="15">
        <v>8</v>
      </c>
      <c r="J35" s="15">
        <v>9</v>
      </c>
      <c r="K35" s="15">
        <v>10</v>
      </c>
      <c r="L35" s="15">
        <v>11</v>
      </c>
    </row>
    <row r="36" ht="20" customHeight="1">
</row>
    <row r="37" ht="20" customHeight="1">
      <c r="A37" s="19" t="s">
        <v>81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ht="40" customHeight="1">
      <c r="A38" s="15" t="s">
        <v>29</v>
      </c>
      <c r="B38" s="15" t="s">
        <v>78</v>
      </c>
      <c r="C38" s="15"/>
      <c r="D38" s="15" t="s">
        <v>79</v>
      </c>
      <c r="E38" s="15" t="s">
        <v>82</v>
      </c>
      <c r="F38" s="15"/>
      <c r="G38" s="15"/>
      <c r="H38" s="15"/>
      <c r="I38" s="15"/>
      <c r="J38" s="15"/>
      <c r="K38" s="15"/>
      <c r="L38" s="15"/>
      <c r="M38" s="15" t="s">
        <v>83</v>
      </c>
    </row>
    <row r="39" ht="30" customHeight="1">
      <c r="A39" s="15"/>
      <c r="B39" s="15" t="s">
        <v>33</v>
      </c>
      <c r="C39" s="15"/>
      <c r="D39" s="15" t="s">
        <v>33</v>
      </c>
      <c r="E39" s="15" t="s">
        <v>33</v>
      </c>
      <c r="F39" s="15" t="s">
        <v>34</v>
      </c>
      <c r="G39" s="15"/>
      <c r="H39" s="15" t="s">
        <v>35</v>
      </c>
      <c r="I39" s="15" t="s">
        <v>36</v>
      </c>
      <c r="J39" s="15" t="s">
        <v>37</v>
      </c>
      <c r="K39" s="15" t="s">
        <v>38</v>
      </c>
      <c r="L39" s="15" t="s">
        <v>39</v>
      </c>
      <c r="M39" s="15"/>
    </row>
    <row r="40" ht="30" customHeight="1">
      <c r="A40" s="15"/>
      <c r="B40" s="15"/>
      <c r="C40" s="0"/>
      <c r="D40" s="15"/>
      <c r="E40" s="15"/>
      <c r="F40" s="15" t="s">
        <v>40</v>
      </c>
      <c r="G40" s="15" t="s">
        <v>41</v>
      </c>
      <c r="H40" s="15"/>
      <c r="I40" s="15"/>
      <c r="J40" s="15"/>
      <c r="K40" s="15"/>
      <c r="L40" s="15"/>
      <c r="M40" s="15"/>
    </row>
    <row r="41" ht="20" customHeight="1">
      <c r="A41" s="15">
        <v>1</v>
      </c>
      <c r="B41" s="15">
        <v>2</v>
      </c>
      <c r="C41" s="15"/>
      <c r="D41" s="15">
        <v>3</v>
      </c>
      <c r="E41" s="15">
        <v>4</v>
      </c>
      <c r="F41" s="15">
        <v>5</v>
      </c>
      <c r="G41" s="15">
        <v>6</v>
      </c>
      <c r="H41" s="15">
        <v>7</v>
      </c>
      <c r="I41" s="15">
        <v>8</v>
      </c>
      <c r="J41" s="15">
        <v>9</v>
      </c>
      <c r="K41" s="15">
        <v>10</v>
      </c>
      <c r="L41" s="15">
        <v>11</v>
      </c>
      <c r="M41" s="15">
        <v>12</v>
      </c>
    </row>
    <row r="42">
      <c r="A42" s="17" t="s">
        <v>91</v>
      </c>
      <c r="B42" s="15"/>
      <c r="C42" s="15"/>
      <c r="D42" s="15"/>
      <c r="E42" s="15" t="s">
        <v>92</v>
      </c>
      <c r="F42" s="15" t="s">
        <v>93</v>
      </c>
      <c r="G42" s="15" t="s">
        <v>94</v>
      </c>
      <c r="H42" s="22">
        <v>3</v>
      </c>
      <c r="I42" s="22">
        <v>3</v>
      </c>
      <c r="J42" s="22">
        <f>ROUNDDOWN(0*H42/100, 0)</f>
      </c>
      <c r="K42" s="22">
        <f>IF(H42-I42=0,0,IF(H42-I42&gt;J42,H42-I42-J42,IF(I42-H42&gt;J42,H42-I42-J42,0)))</f>
      </c>
      <c r="L42" s="15"/>
      <c r="M42" s="15"/>
    </row>
    <row r="43" ht="20" customHeight="1">
</row>
    <row r="44" ht="20" customHeight="1">
</row>
    <row r="45" ht="20" customHeight="1">
</row>
    <row r="46" ht="30" customHeight="1">
      <c r="A46" s="24" t="s">
        <v>95</v>
      </c>
      <c r="B46" s="25" t="s">
        <v>96</v>
      </c>
      <c r="C46" s="28" t="s">
        <v>96</v>
      </c>
      <c r="D46" s="28"/>
    </row>
    <row r="47" ht="20" customHeight="1">
      <c r="A47" s="0"/>
      <c r="B47" s="26" t="s">
        <v>97</v>
      </c>
      <c r="C47" s="26" t="s">
        <v>98</v>
      </c>
      <c r="D47" s="26" t="s">
        <v>99</v>
      </c>
    </row>
    <row r="48" ht="20" customHeight="1">
</row>
    <row r="49" ht="20" customHeight="1">
      <c r="A49" s="0"/>
      <c r="B49" s="24" t="s">
        <v>100</v>
      </c>
      <c r="C49" s="24"/>
      <c r="D49" s="24"/>
    </row>
    <row r="50" ht="20" customHeight="1">
</row>
    <row r="51" ht="20" customHeight="1">
      <c r="A51" s="4" t="s">
        <v>101</v>
      </c>
      <c r="B51" s="4"/>
      <c r="C51" s="4"/>
    </row>
    <row r="52" ht="20" customHeight="1">
      <c r="A52" s="5" t="s">
        <v>102</v>
      </c>
      <c r="B52" s="5"/>
      <c r="C52" s="5"/>
    </row>
    <row r="53" ht="20" customHeight="1">
      <c r="A53" s="5" t="s">
        <v>103</v>
      </c>
      <c r="B53" s="5"/>
      <c r="C53" s="5"/>
    </row>
    <row r="54" ht="20" customHeight="1">
      <c r="A54" s="5" t="s">
        <v>104</v>
      </c>
      <c r="B54" s="5"/>
      <c r="C54" s="5"/>
    </row>
    <row r="55" ht="20" customHeight="1">
      <c r="A55" s="5" t="s">
        <v>105</v>
      </c>
      <c r="B55" s="5"/>
      <c r="C55" s="5"/>
    </row>
    <row r="56" ht="20" customHeight="1">
      <c r="A56" s="5" t="s">
        <v>106</v>
      </c>
      <c r="B56" s="5"/>
      <c r="C56" s="5"/>
    </row>
    <row r="57" ht="20" customHeight="1">
      <c r="A57" s="6" t="s">
        <v>107</v>
      </c>
      <c r="B57" s="6"/>
      <c r="C57" s="6"/>
    </row>
  </sheetData>
  <sheetProtection password="85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4:P24"/>
    <mergeCell ref="A26:C26"/>
    <mergeCell ref="D26:J26"/>
    <mergeCell ref="K26:M26"/>
    <mergeCell ref="N26:P26"/>
    <mergeCell ref="A28:C28"/>
    <mergeCell ref="D28:J28"/>
    <mergeCell ref="A30:P30"/>
    <mergeCell ref="A31:P31"/>
    <mergeCell ref="A32:A34"/>
    <mergeCell ref="B32:C32"/>
    <mergeCell ref="E32:L32"/>
    <mergeCell ref="B33:C34"/>
    <mergeCell ref="D33:D34"/>
    <mergeCell ref="E33:E34"/>
    <mergeCell ref="F33:G33"/>
    <mergeCell ref="H33:H34"/>
    <mergeCell ref="I33:I34"/>
    <mergeCell ref="J33:J34"/>
    <mergeCell ref="K33:K34"/>
    <mergeCell ref="L33:L34"/>
    <mergeCell ref="B35:C35"/>
    <mergeCell ref="A37:P37"/>
    <mergeCell ref="A38:A40"/>
    <mergeCell ref="B38:C38"/>
    <mergeCell ref="E38:L38"/>
    <mergeCell ref="M38:M40"/>
    <mergeCell ref="B39:C40"/>
    <mergeCell ref="D39:D40"/>
    <mergeCell ref="E39:E40"/>
    <mergeCell ref="F39:G39"/>
    <mergeCell ref="H39:H40"/>
    <mergeCell ref="I39:I40"/>
    <mergeCell ref="J39:J40"/>
    <mergeCell ref="K39:K40"/>
    <mergeCell ref="L39:L40"/>
    <mergeCell ref="B41:C41"/>
    <mergeCell ref="B49:D49"/>
    <mergeCell ref="A51:C51"/>
    <mergeCell ref="A52:C52"/>
    <mergeCell ref="A53:C53"/>
    <mergeCell ref="A54:C54"/>
    <mergeCell ref="A55:C55"/>
    <mergeCell ref="A56:C56"/>
    <mergeCell ref="A57:C57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