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zareva\Downloads\"/>
    </mc:Choice>
  </mc:AlternateContent>
  <bookViews>
    <workbookView xWindow="0" yWindow="0" windowWidth="28800" windowHeight="11730"/>
  </bookViews>
  <sheets>
    <sheet name="Титульный лист" sheetId="1" r:id="rId1"/>
    <sheet name="Услуги" sheetId="2" r:id="rId2"/>
    <sheet name="Работы" sheetId="3" r:id="rId3"/>
  </sheets>
  <calcPr calcId="162913"/>
</workbook>
</file>

<file path=xl/calcChain.xml><?xml version="1.0" encoding="utf-8"?>
<calcChain xmlns="http://schemas.openxmlformats.org/spreadsheetml/2006/main">
  <c r="K63" i="3" l="1"/>
  <c r="J63" i="3"/>
  <c r="K42" i="3"/>
  <c r="J42" i="3"/>
  <c r="K21" i="3"/>
  <c r="J21" i="3"/>
  <c r="K46" i="2"/>
  <c r="J46" i="2"/>
  <c r="J26" i="2"/>
  <c r="K26" i="2" s="1"/>
  <c r="J25" i="2"/>
  <c r="K25" i="2" s="1"/>
  <c r="J24" i="2"/>
  <c r="K24" i="2" s="1"/>
  <c r="J23" i="2"/>
  <c r="K23" i="2" s="1"/>
  <c r="J22" i="2"/>
  <c r="K22" i="2" s="1"/>
  <c r="J21" i="2"/>
  <c r="K21" i="2" s="1"/>
</calcChain>
</file>

<file path=xl/sharedStrings.xml><?xml version="1.0" encoding="utf-8"?>
<sst xmlns="http://schemas.openxmlformats.org/spreadsheetml/2006/main" count="302" uniqueCount="110">
  <si>
    <t>ОТЧЕТ ОБ ИСПОЛНЕНИИ</t>
  </si>
  <si>
    <t>ГОСУДАРСТВЕННОГО ЗАДАНИЯ №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</si>
  <si>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</si>
  <si>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</si>
  <si>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</si>
  <si>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</si>
  <si>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государственное автономное учреждение дополнительного профессионального образования Ивановской области «Университет непрерывного образования и инноваций»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</si>
  <si>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</si>
  <si>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</si>
  <si>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</si>
  <si>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</si>
  <si>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242У7851</t>
  </si>
  <si>
    <t>Образование профессиональное дополнительное
Образование дополнительное детей и взрослых</t>
  </si>
  <si>
    <t>По ОКВЭД</t>
  </si>
  <si>
    <t>85.42
85.41</t>
  </si>
  <si>
    <t>Вид государственного учреждения Ивановской области</t>
  </si>
  <si>
    <t>Автономное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</si>
  <si>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</si>
  <si>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</si>
  <si>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</si>
  <si>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</si>
  <si>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</si>
  <si>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дополнительных общеразвивающих программ</t>
  </si>
  <si>
    <t>Код по общероссийскому перечню или региональному перечню</t>
  </si>
  <si>
    <t>ББ52</t>
  </si>
  <si>
    <t>2. Категория потребителей государственной услуги</t>
  </si>
  <si>
    <t>Физические лица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</si>
  <si>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</si>
  <si>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</si>
  <si>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</si>
  <si>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</si>
  <si>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</si>
  <si>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</si>
  <si>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</si>
  <si>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</si>
  <si>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</si>
  <si>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</si>
  <si>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</si>
  <si>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</si>
  <si>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</si>
  <si>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</si>
  <si>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</si>
  <si>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</si>
  <si>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</si>
  <si>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</si>
  <si>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804200О.99.0.ББ52АЕ76000</t>
  </si>
  <si>
    <t>художественной</t>
  </si>
  <si>
    <t>Очная</t>
  </si>
  <si>
    <t>Количество человеко-часов</t>
  </si>
  <si>
    <t>Человеко-час</t>
  </si>
  <si>
    <t>539</t>
  </si>
  <si>
    <t>высокий спрос у обучающихся на программы художественной направленности</t>
  </si>
  <si>
    <t>804200О.99.0.ББ52АЖ00000</t>
  </si>
  <si>
    <t>туристско-краеведческой</t>
  </si>
  <si>
    <t>увеличено количество часов практических занятий (туристических экспедиций)</t>
  </si>
  <si>
    <t>804200О.99.0.ББ52АЖ24000</t>
  </si>
  <si>
    <t>cоциально-гуманитарной</t>
  </si>
  <si>
    <t>низкий спрос обучающихся на отдельные программы</t>
  </si>
  <si>
    <t>804200О.99.0.ББ52АЕ28000</t>
  </si>
  <si>
    <t>естественнонаучной</t>
  </si>
  <si>
    <t>804200О.99.0.ББ52АЕ52000</t>
  </si>
  <si>
    <t>физкультурно-спортивной</t>
  </si>
  <si>
    <t>высокая востребованность у обучающихся дополнительной общеобразовательной программы "Шахматы. Совершенствование мастерства"</t>
  </si>
  <si>
    <t>804200О.99.0.ББ52АЕ04000</t>
  </si>
  <si>
    <t>технической</t>
  </si>
  <si>
    <t>РАЗДЕЛ 2</t>
  </si>
  <si>
    <t>Реализация дополнительных профессиональных программ повышения квалификации</t>
  </si>
  <si>
    <t>ББ60</t>
  </si>
  <si>
    <t>Физические лица, имеющие или получающие среднее профессиональное и (или) высшее образование</t>
  </si>
  <si>
    <t>804200О.99.0.ББ60АБ25001</t>
  </si>
  <si>
    <t>Очно-заочная с применением дистанционных образовательных технологий</t>
  </si>
  <si>
    <t>ЧАСТЬ 2. Сведения о выполняемых работах</t>
  </si>
  <si>
    <t>1. Наименование работы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</si>
  <si>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</si>
  <si>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</si>
  <si>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</si>
  <si>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</si>
  <si>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</si>
  <si>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</si>
  <si>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</si>
  <si>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</si>
  <si>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</si>
  <si>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</si>
  <si>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</si>
  <si>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</si>
  <si>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854100.Р.41.1.01020001000</t>
  </si>
  <si>
    <t>не указано</t>
  </si>
  <si>
    <t>Количество мероприятий</t>
  </si>
  <si>
    <t>Единица</t>
  </si>
  <si>
    <t>642</t>
  </si>
  <si>
    <t>Методическое обеспечение образовательной деятельности</t>
  </si>
  <si>
    <t>0105</t>
  </si>
  <si>
    <t>854100.Р.41.1.01050001000</t>
  </si>
  <si>
    <t>РАЗДЕЛ 3</t>
  </si>
  <si>
    <t>Организация проведения общественно-значимых мероприятий в сфере образования, науки и молодежной политики</t>
  </si>
  <si>
    <t>0106</t>
  </si>
  <si>
    <t>854100.Р.41.1.01060001000</t>
  </si>
  <si>
    <t>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</si>
  <si>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</si>
  <si>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</si>
  <si>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</si>
  <si>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</si>
  <si>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</si>
  <si>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</si>
  <si>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Юферова Елена Александровна</t>
  </si>
  <si>
    <t>Должность: Директор</t>
  </si>
  <si>
    <t>Действует c 18.04.2025 14:21:00 по: 12.07.2026 14:21:00</t>
  </si>
  <si>
    <t>Серийный номер: 164ABF1FFC872487BE758FD8159AE2C864D5DF62</t>
  </si>
  <si>
    <t>Издатель: Федеральное казначейство</t>
  </si>
  <si>
    <t>Время подписания: 12.12.2025 16:10:45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</si>
</sst>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6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10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4" fillId="6" borderId="4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wrapText="1"/>
    </xf>
    <xf numFmtId="0" fontId="28" fillId="30" borderId="28" applyBorder="0">
      <alignment horizontal="right" wrapText="1"/>
    </xf>
    <xf numFmtId="0" fontId="32" fillId="34" borderId="32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right" wrapText="1"/>
    </xf>
    <xf numFmtId="0" fontId="26" fillId="28" borderId="26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 applyProtection="1">
      <alignment horizontal="right" wrapText="1"/>
      <protection locked="0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4" fillId="26" borderId="2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</cellXfs>
  <cellStyles count="10">
    <cellStyle name="bold_ecp1" xfId="2"/>
    <cellStyle name="border_center_str" xfId="1"/>
    <cellStyle name="bot_center_str14b" xfId="4"/>
    <cellStyle name="bottom_left_str" xfId="7"/>
    <cellStyle name="center_str10" xfId="9"/>
    <cellStyle name="left_str" xfId="6"/>
    <cellStyle name="p_bottom_left_str" xfId="8"/>
    <cellStyle name="right_str8" xfId="5"/>
    <cellStyle name="title" xfId="3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workbookViewId="0"/>
  </sheetViews>
  <sheetFormatPr defaultRowHeight="10.5" x14ac:dyDescent="0.15"/>
  <cols>
    <col min="1" max="1" width="133.7109375" customWidth="1"/>
    <col min="2" max="2" width="3.85546875" customWidth="1"/>
    <col min="3" max="3" width="26.7109375" customWidth="1"/>
    <col min="4" max="4" width="34.42578125" customWidth="1"/>
  </cols>
  <sheetData>
    <row r="1" spans="1:4" ht="20.100000000000001" customHeight="1" x14ac:dyDescent="0.15"/>
    <row r="2" spans="1:4" ht="30" customHeight="1" x14ac:dyDescent="0.15">
      <c r="A2" s="12" t="s">
        <v>0</v>
      </c>
      <c r="B2" s="12"/>
      <c r="C2" s="12"/>
      <c r="D2" s="12"/>
    </row>
    <row r="3" spans="1:4" ht="30" customHeight="1" x14ac:dyDescent="0.15">
      <c r="A3" s="12" t="s">
        <v>1</v>
      </c>
      <c r="B3" s="12"/>
      <c r="C3" s="12"/>
      <c r="D3" s="12"/>
    </row>
    <row r="4" spans="1:4" ht="30" customHeight="1" x14ac:dyDescent="0.15">
      <c r="A4" s="12" t="s">
        <v>2</v>
      </c>
      <c r="B4" s="12"/>
      <c r="C4" s="12"/>
      <c r="D4" s="12"/>
    </row>
    <row r="5" spans="1:4" ht="30" customHeight="1" x14ac:dyDescent="0.15">
      <c r="A5" s="12" t="s">
        <v>3</v>
      </c>
      <c r="B5" s="12"/>
      <c r="C5" s="12"/>
      <c r="D5" s="12"/>
    </row>
    <row r="6" spans="1:4" ht="60" customHeight="1" x14ac:dyDescent="0.15">
      <c r="A6" s="10" t="s">
        <v>4</v>
      </c>
      <c r="C6" s="11"/>
      <c r="D6" s="9" t="s">
        <v>5</v>
      </c>
    </row>
    <row r="7" spans="1:4" ht="80.099999999999994" customHeight="1" x14ac:dyDescent="0.15">
      <c r="A7" s="8" t="s">
        <v>6</v>
      </c>
      <c r="C7" s="11" t="s">
        <v>7</v>
      </c>
      <c r="D7" s="9" t="s">
        <v>8</v>
      </c>
    </row>
    <row r="8" spans="1:4" ht="50.1" customHeight="1" x14ac:dyDescent="0.15">
      <c r="A8" s="10" t="s">
        <v>9</v>
      </c>
      <c r="C8" s="11" t="s">
        <v>10</v>
      </c>
      <c r="D8" s="9" t="s">
        <v>11</v>
      </c>
    </row>
    <row r="9" spans="1:4" ht="50.1" customHeight="1" x14ac:dyDescent="0.15">
      <c r="A9" s="8" t="s">
        <v>12</v>
      </c>
      <c r="C9" s="11" t="s">
        <v>13</v>
      </c>
      <c r="D9" s="9" t="s">
        <v>14</v>
      </c>
    </row>
    <row r="10" spans="1:4" ht="50.1" customHeight="1" x14ac:dyDescent="0.15">
      <c r="A10" s="10" t="s">
        <v>15</v>
      </c>
      <c r="C10" s="11"/>
    </row>
    <row r="11" spans="1:4" ht="30" customHeight="1" x14ac:dyDescent="0.15">
      <c r="A11" s="8" t="s">
        <v>16</v>
      </c>
    </row>
    <row r="12" spans="1:4" ht="30" customHeight="1" x14ac:dyDescent="0.15">
      <c r="A12" s="10" t="s">
        <v>17</v>
      </c>
    </row>
    <row r="13" spans="1:4" ht="30" customHeight="1" x14ac:dyDescent="0.15">
      <c r="A13" s="8" t="s">
        <v>18</v>
      </c>
    </row>
  </sheetData>
  <sheetProtection password="A113" sheet="1" objects="1" scenarios="1"/>
  <mergeCells count="4"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opLeftCell="A19" zoomScale="55" zoomScaleNormal="55" workbookViewId="0">
      <selection sqref="A1:P1"/>
    </sheetView>
  </sheetViews>
  <sheetFormatPr defaultRowHeight="10.5" x14ac:dyDescent="0.15"/>
  <cols>
    <col min="1" max="1" width="27.7109375" customWidth="1"/>
    <col min="2" max="4" width="29.5703125" customWidth="1"/>
    <col min="5" max="7" width="26.7109375" customWidth="1"/>
    <col min="8" max="13" width="24.85546875" customWidth="1"/>
  </cols>
  <sheetData>
    <row r="1" spans="1:16" ht="24.95" customHeight="1" x14ac:dyDescent="0.1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39.950000000000003" customHeight="1" x14ac:dyDescent="0.15">
      <c r="A5" s="14" t="s">
        <v>21</v>
      </c>
      <c r="B5" s="14"/>
      <c r="C5" s="14"/>
      <c r="D5" s="15" t="s">
        <v>22</v>
      </c>
      <c r="E5" s="15"/>
      <c r="F5" s="15"/>
      <c r="G5" s="15"/>
      <c r="H5" s="15"/>
      <c r="I5" s="15"/>
      <c r="J5" s="15"/>
      <c r="K5" s="16" t="s">
        <v>23</v>
      </c>
      <c r="L5" s="16"/>
      <c r="M5" s="16"/>
      <c r="N5" s="17" t="s">
        <v>24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25</v>
      </c>
      <c r="B7" s="14"/>
      <c r="C7" s="14"/>
      <c r="D7" s="15" t="s">
        <v>26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27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28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29</v>
      </c>
      <c r="B11" s="17" t="s">
        <v>30</v>
      </c>
      <c r="C11" s="17"/>
      <c r="D11" s="1" t="s">
        <v>31</v>
      </c>
      <c r="E11" s="17" t="s">
        <v>32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33</v>
      </c>
      <c r="C12" s="17"/>
      <c r="D12" s="17" t="s">
        <v>33</v>
      </c>
      <c r="E12" s="17" t="s">
        <v>33</v>
      </c>
      <c r="F12" s="17" t="s">
        <v>34</v>
      </c>
      <c r="G12" s="17"/>
      <c r="H12" s="17" t="s">
        <v>35</v>
      </c>
      <c r="I12" s="17" t="s">
        <v>36</v>
      </c>
      <c r="J12" s="17" t="s">
        <v>37</v>
      </c>
      <c r="K12" s="17" t="s">
        <v>38</v>
      </c>
      <c r="L12" s="17" t="s">
        <v>39</v>
      </c>
    </row>
    <row r="13" spans="1:16" ht="30" customHeight="1" x14ac:dyDescent="0.15">
      <c r="A13" s="17"/>
      <c r="B13" s="17"/>
      <c r="C13" s="18"/>
      <c r="D13" s="17"/>
      <c r="E13" s="17"/>
      <c r="F13" s="1" t="s">
        <v>40</v>
      </c>
      <c r="G13" s="1" t="s">
        <v>41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42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9.950000000000003" customHeight="1" x14ac:dyDescent="0.15">
      <c r="A17" s="17" t="s">
        <v>29</v>
      </c>
      <c r="B17" s="17" t="s">
        <v>30</v>
      </c>
      <c r="C17" s="17"/>
      <c r="D17" s="1" t="s">
        <v>31</v>
      </c>
      <c r="E17" s="17" t="s">
        <v>43</v>
      </c>
      <c r="F17" s="17"/>
      <c r="G17" s="17"/>
      <c r="H17" s="17"/>
      <c r="I17" s="17"/>
      <c r="J17" s="17"/>
      <c r="K17" s="17"/>
      <c r="L17" s="17"/>
      <c r="M17" s="17" t="s">
        <v>44</v>
      </c>
    </row>
    <row r="18" spans="1:16" ht="30" customHeight="1" x14ac:dyDescent="0.15">
      <c r="A18" s="17"/>
      <c r="B18" s="17" t="s">
        <v>33</v>
      </c>
      <c r="C18" s="17"/>
      <c r="D18" s="17" t="s">
        <v>33</v>
      </c>
      <c r="E18" s="17" t="s">
        <v>33</v>
      </c>
      <c r="F18" s="17" t="s">
        <v>34</v>
      </c>
      <c r="G18" s="17"/>
      <c r="H18" s="17" t="s">
        <v>35</v>
      </c>
      <c r="I18" s="17" t="s">
        <v>36</v>
      </c>
      <c r="J18" s="17" t="s">
        <v>37</v>
      </c>
      <c r="K18" s="17" t="s">
        <v>38</v>
      </c>
      <c r="L18" s="17" t="s">
        <v>39</v>
      </c>
      <c r="M18" s="17"/>
    </row>
    <row r="19" spans="1:16" ht="30" customHeight="1" x14ac:dyDescent="0.15">
      <c r="A19" s="17"/>
      <c r="B19" s="17"/>
      <c r="C19" s="18"/>
      <c r="D19" s="17"/>
      <c r="E19" s="17"/>
      <c r="F19" s="1" t="s">
        <v>40</v>
      </c>
      <c r="G19" s="1" t="s">
        <v>41</v>
      </c>
      <c r="H19" s="17"/>
      <c r="I19" s="17"/>
      <c r="J19" s="17"/>
      <c r="K19" s="17"/>
      <c r="L19" s="17"/>
      <c r="M19" s="17"/>
    </row>
    <row r="20" spans="1:16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6" ht="52.5" x14ac:dyDescent="0.15">
      <c r="A21" s="2" t="s">
        <v>45</v>
      </c>
      <c r="B21" s="1"/>
      <c r="C21" s="1" t="s">
        <v>46</v>
      </c>
      <c r="D21" s="1" t="s">
        <v>47</v>
      </c>
      <c r="E21" s="1" t="s">
        <v>48</v>
      </c>
      <c r="F21" s="1" t="s">
        <v>49</v>
      </c>
      <c r="G21" s="1" t="s">
        <v>50</v>
      </c>
      <c r="H21" s="3">
        <v>25748</v>
      </c>
      <c r="I21" s="3">
        <v>26347</v>
      </c>
      <c r="J21" s="3">
        <f t="shared" ref="J21:J26" si="0">ROUNDDOWN(5*H21/100, 0)</f>
        <v>1287</v>
      </c>
      <c r="K21" s="3">
        <f t="shared" ref="K21:K26" si="1">IF(H21-I21=0,0,IF(H21-I21&gt;J21,H21-I21-J21,IF(I21-H21&gt;J21,H21-I21-J21,0)))</f>
        <v>0</v>
      </c>
      <c r="L21" s="1" t="s">
        <v>51</v>
      </c>
      <c r="M21" s="1"/>
    </row>
    <row r="22" spans="1:16" ht="42" x14ac:dyDescent="0.15">
      <c r="A22" s="2" t="s">
        <v>52</v>
      </c>
      <c r="B22" s="1"/>
      <c r="C22" s="1" t="s">
        <v>53</v>
      </c>
      <c r="D22" s="1" t="s">
        <v>47</v>
      </c>
      <c r="E22" s="1" t="s">
        <v>48</v>
      </c>
      <c r="F22" s="1" t="s">
        <v>49</v>
      </c>
      <c r="G22" s="1" t="s">
        <v>50</v>
      </c>
      <c r="H22" s="3">
        <v>8480</v>
      </c>
      <c r="I22" s="3">
        <v>9519</v>
      </c>
      <c r="J22" s="3">
        <f t="shared" si="0"/>
        <v>424</v>
      </c>
      <c r="K22" s="3">
        <f t="shared" si="1"/>
        <v>-1463</v>
      </c>
      <c r="L22" s="1" t="s">
        <v>54</v>
      </c>
      <c r="M22" s="1"/>
    </row>
    <row r="23" spans="1:16" ht="21" x14ac:dyDescent="0.15">
      <c r="A23" s="2" t="s">
        <v>55</v>
      </c>
      <c r="B23" s="1"/>
      <c r="C23" s="1" t="s">
        <v>56</v>
      </c>
      <c r="D23" s="1" t="s">
        <v>47</v>
      </c>
      <c r="E23" s="1" t="s">
        <v>48</v>
      </c>
      <c r="F23" s="1" t="s">
        <v>49</v>
      </c>
      <c r="G23" s="1" t="s">
        <v>50</v>
      </c>
      <c r="H23" s="3">
        <v>4290</v>
      </c>
      <c r="I23" s="3">
        <v>3750</v>
      </c>
      <c r="J23" s="3">
        <f t="shared" si="0"/>
        <v>214</v>
      </c>
      <c r="K23" s="3">
        <f t="shared" si="1"/>
        <v>326</v>
      </c>
      <c r="L23" s="1" t="s">
        <v>57</v>
      </c>
      <c r="M23" s="1"/>
    </row>
    <row r="24" spans="1:16" ht="21" x14ac:dyDescent="0.15">
      <c r="A24" s="2" t="s">
        <v>58</v>
      </c>
      <c r="B24" s="1"/>
      <c r="C24" s="1" t="s">
        <v>59</v>
      </c>
      <c r="D24" s="1" t="s">
        <v>47</v>
      </c>
      <c r="E24" s="1" t="s">
        <v>48</v>
      </c>
      <c r="F24" s="1" t="s">
        <v>49</v>
      </c>
      <c r="G24" s="1" t="s">
        <v>50</v>
      </c>
      <c r="H24" s="3">
        <v>26917</v>
      </c>
      <c r="I24" s="3">
        <v>26371</v>
      </c>
      <c r="J24" s="3">
        <f t="shared" si="0"/>
        <v>1345</v>
      </c>
      <c r="K24" s="3">
        <f t="shared" si="1"/>
        <v>0</v>
      </c>
      <c r="L24" s="1" t="s">
        <v>57</v>
      </c>
      <c r="M24" s="1"/>
    </row>
    <row r="25" spans="1:16" ht="73.5" x14ac:dyDescent="0.15">
      <c r="A25" s="2" t="s">
        <v>60</v>
      </c>
      <c r="B25" s="1"/>
      <c r="C25" s="1" t="s">
        <v>61</v>
      </c>
      <c r="D25" s="1" t="s">
        <v>47</v>
      </c>
      <c r="E25" s="1" t="s">
        <v>48</v>
      </c>
      <c r="F25" s="1" t="s">
        <v>49</v>
      </c>
      <c r="G25" s="1" t="s">
        <v>50</v>
      </c>
      <c r="H25" s="3">
        <v>2403</v>
      </c>
      <c r="I25" s="3">
        <v>3126</v>
      </c>
      <c r="J25" s="3">
        <f t="shared" si="0"/>
        <v>120</v>
      </c>
      <c r="K25" s="3">
        <f t="shared" si="1"/>
        <v>-843</v>
      </c>
      <c r="L25" s="1" t="s">
        <v>62</v>
      </c>
      <c r="M25" s="1"/>
    </row>
    <row r="26" spans="1:16" ht="21" x14ac:dyDescent="0.15">
      <c r="A26" s="2" t="s">
        <v>63</v>
      </c>
      <c r="B26" s="1"/>
      <c r="C26" s="1" t="s">
        <v>64</v>
      </c>
      <c r="D26" s="1" t="s">
        <v>47</v>
      </c>
      <c r="E26" s="1" t="s">
        <v>48</v>
      </c>
      <c r="F26" s="1" t="s">
        <v>49</v>
      </c>
      <c r="G26" s="1" t="s">
        <v>50</v>
      </c>
      <c r="H26" s="3">
        <v>21591</v>
      </c>
      <c r="I26" s="3">
        <v>20316</v>
      </c>
      <c r="J26" s="3">
        <f t="shared" si="0"/>
        <v>1079</v>
      </c>
      <c r="K26" s="3">
        <f t="shared" si="1"/>
        <v>196</v>
      </c>
      <c r="L26" s="1" t="s">
        <v>57</v>
      </c>
      <c r="M26" s="1"/>
    </row>
    <row r="27" spans="1:16" ht="20.100000000000001" customHeight="1" x14ac:dyDescent="0.15"/>
    <row r="28" spans="1:16" ht="24.95" customHeight="1" x14ac:dyDescent="0.15">
      <c r="A28" s="13" t="s">
        <v>65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ht="20.100000000000001" customHeight="1" x14ac:dyDescent="0.15"/>
    <row r="30" spans="1:16" ht="39.950000000000003" customHeight="1" x14ac:dyDescent="0.15">
      <c r="A30" s="14" t="s">
        <v>21</v>
      </c>
      <c r="B30" s="14"/>
      <c r="C30" s="14"/>
      <c r="D30" s="15" t="s">
        <v>66</v>
      </c>
      <c r="E30" s="15"/>
      <c r="F30" s="15"/>
      <c r="G30" s="15"/>
      <c r="H30" s="15"/>
      <c r="I30" s="15"/>
      <c r="J30" s="15"/>
      <c r="K30" s="16" t="s">
        <v>23</v>
      </c>
      <c r="L30" s="16"/>
      <c r="M30" s="16"/>
      <c r="N30" s="17" t="s">
        <v>67</v>
      </c>
      <c r="O30" s="17"/>
      <c r="P30" s="17"/>
    </row>
    <row r="31" spans="1:16" ht="20.100000000000001" customHeight="1" x14ac:dyDescent="0.15"/>
    <row r="32" spans="1:16" ht="20.100000000000001" customHeight="1" x14ac:dyDescent="0.15">
      <c r="A32" s="14" t="s">
        <v>25</v>
      </c>
      <c r="B32" s="14"/>
      <c r="C32" s="14"/>
      <c r="D32" s="15" t="s">
        <v>68</v>
      </c>
      <c r="E32" s="15"/>
      <c r="F32" s="15"/>
      <c r="G32" s="15"/>
      <c r="H32" s="15"/>
      <c r="I32" s="15"/>
      <c r="J32" s="15"/>
    </row>
    <row r="33" spans="1:16" ht="20.100000000000001" customHeight="1" x14ac:dyDescent="0.15"/>
    <row r="34" spans="1:16" ht="20.100000000000001" customHeight="1" x14ac:dyDescent="0.15">
      <c r="A34" s="14" t="s">
        <v>27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1:16" ht="20.100000000000001" customHeight="1" x14ac:dyDescent="0.15">
      <c r="A35" s="14" t="s">
        <v>28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1:16" ht="39.950000000000003" customHeight="1" x14ac:dyDescent="0.15">
      <c r="A36" s="17" t="s">
        <v>29</v>
      </c>
      <c r="B36" s="17" t="s">
        <v>30</v>
      </c>
      <c r="C36" s="17"/>
      <c r="D36" s="1" t="s">
        <v>31</v>
      </c>
      <c r="E36" s="17" t="s">
        <v>32</v>
      </c>
      <c r="F36" s="17"/>
      <c r="G36" s="17"/>
      <c r="H36" s="17"/>
      <c r="I36" s="17"/>
      <c r="J36" s="17"/>
      <c r="K36" s="17"/>
      <c r="L36" s="17"/>
    </row>
    <row r="37" spans="1:16" ht="30" customHeight="1" x14ac:dyDescent="0.15">
      <c r="A37" s="17"/>
      <c r="B37" s="17" t="s">
        <v>33</v>
      </c>
      <c r="C37" s="17"/>
      <c r="D37" s="17" t="s">
        <v>33</v>
      </c>
      <c r="E37" s="17" t="s">
        <v>33</v>
      </c>
      <c r="F37" s="17" t="s">
        <v>34</v>
      </c>
      <c r="G37" s="17"/>
      <c r="H37" s="17" t="s">
        <v>35</v>
      </c>
      <c r="I37" s="17" t="s">
        <v>36</v>
      </c>
      <c r="J37" s="17" t="s">
        <v>37</v>
      </c>
      <c r="K37" s="17" t="s">
        <v>38</v>
      </c>
      <c r="L37" s="17" t="s">
        <v>39</v>
      </c>
    </row>
    <row r="38" spans="1:16" ht="30" customHeight="1" x14ac:dyDescent="0.15">
      <c r="A38" s="17"/>
      <c r="B38" s="17"/>
      <c r="C38" s="18"/>
      <c r="D38" s="17"/>
      <c r="E38" s="17"/>
      <c r="F38" s="1" t="s">
        <v>40</v>
      </c>
      <c r="G38" s="1" t="s">
        <v>41</v>
      </c>
      <c r="H38" s="17"/>
      <c r="I38" s="17"/>
      <c r="J38" s="17"/>
      <c r="K38" s="17"/>
      <c r="L38" s="17"/>
    </row>
    <row r="39" spans="1:16" ht="20.100000000000001" customHeight="1" x14ac:dyDescent="0.15">
      <c r="A39" s="1">
        <v>1</v>
      </c>
      <c r="B39" s="17">
        <v>2</v>
      </c>
      <c r="C39" s="17"/>
      <c r="D39" s="1">
        <v>3</v>
      </c>
      <c r="E39" s="1">
        <v>4</v>
      </c>
      <c r="F39" s="1">
        <v>5</v>
      </c>
      <c r="G39" s="1">
        <v>6</v>
      </c>
      <c r="H39" s="1">
        <v>7</v>
      </c>
      <c r="I39" s="1">
        <v>8</v>
      </c>
      <c r="J39" s="1">
        <v>9</v>
      </c>
      <c r="K39" s="1">
        <v>10</v>
      </c>
      <c r="L39" s="1">
        <v>11</v>
      </c>
    </row>
    <row r="40" spans="1:16" ht="20.100000000000001" customHeight="1" x14ac:dyDescent="0.15"/>
    <row r="41" spans="1:16" ht="20.100000000000001" customHeight="1" x14ac:dyDescent="0.15">
      <c r="A41" s="14" t="s">
        <v>42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ht="39.950000000000003" customHeight="1" x14ac:dyDescent="0.15">
      <c r="A42" s="17" t="s">
        <v>29</v>
      </c>
      <c r="B42" s="17" t="s">
        <v>30</v>
      </c>
      <c r="C42" s="17"/>
      <c r="D42" s="1" t="s">
        <v>31</v>
      </c>
      <c r="E42" s="17" t="s">
        <v>43</v>
      </c>
      <c r="F42" s="17"/>
      <c r="G42" s="17"/>
      <c r="H42" s="17"/>
      <c r="I42" s="17"/>
      <c r="J42" s="17"/>
      <c r="K42" s="17"/>
      <c r="L42" s="17"/>
      <c r="M42" s="17" t="s">
        <v>44</v>
      </c>
    </row>
    <row r="43" spans="1:16" ht="30" customHeight="1" x14ac:dyDescent="0.15">
      <c r="A43" s="17"/>
      <c r="B43" s="17" t="s">
        <v>33</v>
      </c>
      <c r="C43" s="17"/>
      <c r="D43" s="17" t="s">
        <v>33</v>
      </c>
      <c r="E43" s="17" t="s">
        <v>33</v>
      </c>
      <c r="F43" s="17" t="s">
        <v>34</v>
      </c>
      <c r="G43" s="17"/>
      <c r="H43" s="17" t="s">
        <v>35</v>
      </c>
      <c r="I43" s="17" t="s">
        <v>36</v>
      </c>
      <c r="J43" s="17" t="s">
        <v>37</v>
      </c>
      <c r="K43" s="17" t="s">
        <v>38</v>
      </c>
      <c r="L43" s="17" t="s">
        <v>39</v>
      </c>
      <c r="M43" s="17"/>
    </row>
    <row r="44" spans="1:16" ht="30" customHeight="1" x14ac:dyDescent="0.15">
      <c r="A44" s="17"/>
      <c r="B44" s="17"/>
      <c r="C44" s="18"/>
      <c r="D44" s="17"/>
      <c r="E44" s="17"/>
      <c r="F44" s="1" t="s">
        <v>40</v>
      </c>
      <c r="G44" s="1" t="s">
        <v>41</v>
      </c>
      <c r="H44" s="17"/>
      <c r="I44" s="17"/>
      <c r="J44" s="17"/>
      <c r="K44" s="17"/>
      <c r="L44" s="17"/>
      <c r="M44" s="17"/>
    </row>
    <row r="45" spans="1:16" ht="20.100000000000001" customHeight="1" x14ac:dyDescent="0.15">
      <c r="A45" s="1">
        <v>1</v>
      </c>
      <c r="B45" s="17">
        <v>2</v>
      </c>
      <c r="C45" s="17"/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  <c r="L45" s="1">
        <v>11</v>
      </c>
      <c r="M45" s="1">
        <v>12</v>
      </c>
    </row>
    <row r="46" spans="1:16" ht="31.5" x14ac:dyDescent="0.15">
      <c r="A46" s="2" t="s">
        <v>69</v>
      </c>
      <c r="B46" s="1"/>
      <c r="C46" s="1"/>
      <c r="D46" s="1" t="s">
        <v>70</v>
      </c>
      <c r="E46" s="1" t="s">
        <v>48</v>
      </c>
      <c r="F46" s="1" t="s">
        <v>49</v>
      </c>
      <c r="G46" s="1" t="s">
        <v>50</v>
      </c>
      <c r="H46" s="3">
        <v>95580</v>
      </c>
      <c r="I46" s="3">
        <v>95580</v>
      </c>
      <c r="J46" s="3">
        <f>ROUNDDOWN(5*H46/100, 0)</f>
        <v>4779</v>
      </c>
      <c r="K46" s="3">
        <f>IF(H46-I46=0,0,IF(H46-I46&gt;J46,H46-I46-J46,IF(I46-H46&gt;J46,H46-I46-J46,0)))</f>
        <v>0</v>
      </c>
      <c r="L46" s="1"/>
      <c r="M46" s="1"/>
    </row>
    <row r="47" spans="1:16" ht="20.100000000000001" customHeight="1" x14ac:dyDescent="0.15"/>
  </sheetData>
  <sheetProtection password="A113" sheet="1" objects="1" scenarios="1"/>
  <mergeCells count="75">
    <mergeCell ref="B45:C45"/>
    <mergeCell ref="B39:C39"/>
    <mergeCell ref="A41:P41"/>
    <mergeCell ref="A42:A44"/>
    <mergeCell ref="B42:C42"/>
    <mergeCell ref="E42:L42"/>
    <mergeCell ref="M42:M44"/>
    <mergeCell ref="B43:C44"/>
    <mergeCell ref="D43:D44"/>
    <mergeCell ref="E43:E44"/>
    <mergeCell ref="F43:G43"/>
    <mergeCell ref="H43:H44"/>
    <mergeCell ref="I43:I44"/>
    <mergeCell ref="J43:J44"/>
    <mergeCell ref="K43:K44"/>
    <mergeCell ref="L43:L44"/>
    <mergeCell ref="A32:C32"/>
    <mergeCell ref="D32:J32"/>
    <mergeCell ref="A34:P34"/>
    <mergeCell ref="A35:P35"/>
    <mergeCell ref="A36:A38"/>
    <mergeCell ref="B36:C36"/>
    <mergeCell ref="E36:L36"/>
    <mergeCell ref="B37:C38"/>
    <mergeCell ref="D37:D38"/>
    <mergeCell ref="E37:E38"/>
    <mergeCell ref="F37:G37"/>
    <mergeCell ref="H37:H38"/>
    <mergeCell ref="I37:I38"/>
    <mergeCell ref="J37:J38"/>
    <mergeCell ref="K37:K38"/>
    <mergeCell ref="L37:L38"/>
    <mergeCell ref="B20:C20"/>
    <mergeCell ref="A28:P28"/>
    <mergeCell ref="A30:C30"/>
    <mergeCell ref="D30:J30"/>
    <mergeCell ref="K30:M30"/>
    <mergeCell ref="N30:P30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13" width="26.7109375" customWidth="1"/>
  </cols>
  <sheetData>
    <row r="1" spans="1:16" ht="24.95" customHeight="1" x14ac:dyDescent="0.1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80.099999999999994" customHeight="1" x14ac:dyDescent="0.15">
      <c r="A5" s="14" t="s">
        <v>72</v>
      </c>
      <c r="B5" s="14"/>
      <c r="C5" s="14"/>
      <c r="D5" s="15" t="s">
        <v>73</v>
      </c>
      <c r="E5" s="15"/>
      <c r="F5" s="15"/>
      <c r="G5" s="15"/>
      <c r="H5" s="15"/>
      <c r="I5" s="15"/>
      <c r="J5" s="15"/>
      <c r="K5" s="16" t="s">
        <v>23</v>
      </c>
      <c r="L5" s="16"/>
      <c r="M5" s="16"/>
      <c r="N5" s="17" t="s">
        <v>74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75</v>
      </c>
      <c r="B7" s="14"/>
      <c r="C7" s="14"/>
      <c r="D7" s="15" t="s">
        <v>76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77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78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29</v>
      </c>
      <c r="B11" s="17" t="s">
        <v>79</v>
      </c>
      <c r="C11" s="17"/>
      <c r="D11" s="1" t="s">
        <v>80</v>
      </c>
      <c r="E11" s="17" t="s">
        <v>81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33</v>
      </c>
      <c r="C12" s="17"/>
      <c r="D12" s="17" t="s">
        <v>33</v>
      </c>
      <c r="E12" s="17" t="s">
        <v>33</v>
      </c>
      <c r="F12" s="17" t="s">
        <v>34</v>
      </c>
      <c r="G12" s="17"/>
      <c r="H12" s="17" t="s">
        <v>35</v>
      </c>
      <c r="I12" s="17" t="s">
        <v>36</v>
      </c>
      <c r="J12" s="17" t="s">
        <v>37</v>
      </c>
      <c r="K12" s="17" t="s">
        <v>38</v>
      </c>
      <c r="L12" s="17" t="s">
        <v>39</v>
      </c>
    </row>
    <row r="13" spans="1:16" ht="30" customHeight="1" x14ac:dyDescent="0.15">
      <c r="A13" s="17"/>
      <c r="B13" s="17"/>
      <c r="C13" s="18"/>
      <c r="D13" s="17"/>
      <c r="E13" s="17"/>
      <c r="F13" s="1" t="s">
        <v>40</v>
      </c>
      <c r="G13" s="1" t="s">
        <v>41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82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9.950000000000003" customHeight="1" x14ac:dyDescent="0.15">
      <c r="A17" s="17" t="s">
        <v>29</v>
      </c>
      <c r="B17" s="17" t="s">
        <v>79</v>
      </c>
      <c r="C17" s="17"/>
      <c r="D17" s="1" t="s">
        <v>80</v>
      </c>
      <c r="E17" s="17" t="s">
        <v>83</v>
      </c>
      <c r="F17" s="17"/>
      <c r="G17" s="17"/>
      <c r="H17" s="17"/>
      <c r="I17" s="17"/>
      <c r="J17" s="17"/>
      <c r="K17" s="17"/>
      <c r="L17" s="17"/>
      <c r="M17" s="17" t="s">
        <v>84</v>
      </c>
    </row>
    <row r="18" spans="1:16" ht="30" customHeight="1" x14ac:dyDescent="0.15">
      <c r="A18" s="17"/>
      <c r="B18" s="17" t="s">
        <v>33</v>
      </c>
      <c r="C18" s="17"/>
      <c r="D18" s="17" t="s">
        <v>33</v>
      </c>
      <c r="E18" s="17" t="s">
        <v>33</v>
      </c>
      <c r="F18" s="17" t="s">
        <v>34</v>
      </c>
      <c r="G18" s="17"/>
      <c r="H18" s="17" t="s">
        <v>35</v>
      </c>
      <c r="I18" s="17" t="s">
        <v>36</v>
      </c>
      <c r="J18" s="17" t="s">
        <v>37</v>
      </c>
      <c r="K18" s="17" t="s">
        <v>38</v>
      </c>
      <c r="L18" s="17" t="s">
        <v>39</v>
      </c>
      <c r="M18" s="17"/>
    </row>
    <row r="19" spans="1:16" ht="30" customHeight="1" x14ac:dyDescent="0.15">
      <c r="A19" s="17"/>
      <c r="B19" s="17"/>
      <c r="C19" s="18"/>
      <c r="D19" s="17"/>
      <c r="E19" s="17"/>
      <c r="F19" s="1" t="s">
        <v>40</v>
      </c>
      <c r="G19" s="1" t="s">
        <v>41</v>
      </c>
      <c r="H19" s="17"/>
      <c r="I19" s="17"/>
      <c r="J19" s="17"/>
      <c r="K19" s="17"/>
      <c r="L19" s="17"/>
      <c r="M19" s="17"/>
    </row>
    <row r="20" spans="1:16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6" ht="30" customHeight="1" x14ac:dyDescent="0.15">
      <c r="A21" s="2" t="s">
        <v>85</v>
      </c>
      <c r="B21" s="1"/>
      <c r="C21" s="1"/>
      <c r="D21" s="1" t="s">
        <v>86</v>
      </c>
      <c r="E21" s="1" t="s">
        <v>87</v>
      </c>
      <c r="F21" s="1" t="s">
        <v>88</v>
      </c>
      <c r="G21" s="1" t="s">
        <v>89</v>
      </c>
      <c r="H21" s="3">
        <v>151</v>
      </c>
      <c r="I21" s="3">
        <v>151</v>
      </c>
      <c r="J21" s="3">
        <f>ROUNDDOWN(0*H21/100, 0)</f>
        <v>0</v>
      </c>
      <c r="K21" s="3">
        <f>IF(H21-I21=0,0,IF(H21-I21&gt;J21,H21-I21-J21,IF(I21-H21&gt;J21,H21-I21-J21,0)))</f>
        <v>0</v>
      </c>
      <c r="L21" s="1"/>
      <c r="M21" s="1"/>
    </row>
    <row r="22" spans="1:16" ht="20.100000000000001" customHeight="1" x14ac:dyDescent="0.15"/>
    <row r="23" spans="1:16" ht="20.100000000000001" customHeight="1" x14ac:dyDescent="0.15"/>
    <row r="24" spans="1:16" ht="24.95" customHeight="1" x14ac:dyDescent="0.15">
      <c r="A24" s="13" t="s">
        <v>65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20.100000000000001" customHeight="1" x14ac:dyDescent="0.15"/>
    <row r="26" spans="1:16" ht="39.950000000000003" customHeight="1" x14ac:dyDescent="0.15">
      <c r="A26" s="14" t="s">
        <v>72</v>
      </c>
      <c r="B26" s="14"/>
      <c r="C26" s="14"/>
      <c r="D26" s="15" t="s">
        <v>90</v>
      </c>
      <c r="E26" s="15"/>
      <c r="F26" s="15"/>
      <c r="G26" s="15"/>
      <c r="H26" s="15"/>
      <c r="I26" s="15"/>
      <c r="J26" s="15"/>
      <c r="K26" s="16" t="s">
        <v>23</v>
      </c>
      <c r="L26" s="16"/>
      <c r="M26" s="16"/>
      <c r="N26" s="17" t="s">
        <v>91</v>
      </c>
      <c r="O26" s="17"/>
      <c r="P26" s="17"/>
    </row>
    <row r="27" spans="1:16" ht="20.100000000000001" customHeight="1" x14ac:dyDescent="0.15"/>
    <row r="28" spans="1:16" ht="20.100000000000001" customHeight="1" x14ac:dyDescent="0.15">
      <c r="A28" s="14" t="s">
        <v>75</v>
      </c>
      <c r="B28" s="14"/>
      <c r="C28" s="14"/>
      <c r="D28" s="15" t="s">
        <v>76</v>
      </c>
      <c r="E28" s="15"/>
      <c r="F28" s="15"/>
      <c r="G28" s="15"/>
      <c r="H28" s="15"/>
      <c r="I28" s="15"/>
      <c r="J28" s="15"/>
    </row>
    <row r="29" spans="1:16" ht="20.100000000000001" customHeight="1" x14ac:dyDescent="0.15"/>
    <row r="30" spans="1:16" ht="20.100000000000001" customHeight="1" x14ac:dyDescent="0.15">
      <c r="A30" s="14" t="s">
        <v>77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20.100000000000001" customHeight="1" x14ac:dyDescent="0.15">
      <c r="A31" s="14" t="s">
        <v>78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39.950000000000003" customHeight="1" x14ac:dyDescent="0.15">
      <c r="A32" s="17" t="s">
        <v>29</v>
      </c>
      <c r="B32" s="17" t="s">
        <v>79</v>
      </c>
      <c r="C32" s="17"/>
      <c r="D32" s="1" t="s">
        <v>80</v>
      </c>
      <c r="E32" s="17" t="s">
        <v>81</v>
      </c>
      <c r="F32" s="17"/>
      <c r="G32" s="17"/>
      <c r="H32" s="17"/>
      <c r="I32" s="17"/>
      <c r="J32" s="17"/>
      <c r="K32" s="17"/>
      <c r="L32" s="17"/>
    </row>
    <row r="33" spans="1:16" ht="30" customHeight="1" x14ac:dyDescent="0.15">
      <c r="A33" s="17"/>
      <c r="B33" s="17" t="s">
        <v>33</v>
      </c>
      <c r="C33" s="17"/>
      <c r="D33" s="17" t="s">
        <v>33</v>
      </c>
      <c r="E33" s="17" t="s">
        <v>33</v>
      </c>
      <c r="F33" s="17" t="s">
        <v>34</v>
      </c>
      <c r="G33" s="17"/>
      <c r="H33" s="17" t="s">
        <v>35</v>
      </c>
      <c r="I33" s="17" t="s">
        <v>36</v>
      </c>
      <c r="J33" s="17" t="s">
        <v>37</v>
      </c>
      <c r="K33" s="17" t="s">
        <v>38</v>
      </c>
      <c r="L33" s="17" t="s">
        <v>39</v>
      </c>
    </row>
    <row r="34" spans="1:16" ht="30" customHeight="1" x14ac:dyDescent="0.15">
      <c r="A34" s="17"/>
      <c r="B34" s="17"/>
      <c r="C34" s="18"/>
      <c r="D34" s="17"/>
      <c r="E34" s="17"/>
      <c r="F34" s="1" t="s">
        <v>40</v>
      </c>
      <c r="G34" s="1" t="s">
        <v>41</v>
      </c>
      <c r="H34" s="17"/>
      <c r="I34" s="17"/>
      <c r="J34" s="17"/>
      <c r="K34" s="17"/>
      <c r="L34" s="17"/>
    </row>
    <row r="35" spans="1:16" ht="20.100000000000001" customHeight="1" x14ac:dyDescent="0.15">
      <c r="A35" s="1">
        <v>1</v>
      </c>
      <c r="B35" s="17">
        <v>2</v>
      </c>
      <c r="C35" s="17"/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</row>
    <row r="36" spans="1:16" ht="20.100000000000001" customHeight="1" x14ac:dyDescent="0.15"/>
    <row r="37" spans="1:16" ht="20.100000000000001" customHeight="1" x14ac:dyDescent="0.15">
      <c r="A37" s="14" t="s">
        <v>82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39.950000000000003" customHeight="1" x14ac:dyDescent="0.15">
      <c r="A38" s="17" t="s">
        <v>29</v>
      </c>
      <c r="B38" s="17" t="s">
        <v>79</v>
      </c>
      <c r="C38" s="17"/>
      <c r="D38" s="1" t="s">
        <v>80</v>
      </c>
      <c r="E38" s="17" t="s">
        <v>83</v>
      </c>
      <c r="F38" s="17"/>
      <c r="G38" s="17"/>
      <c r="H38" s="17"/>
      <c r="I38" s="17"/>
      <c r="J38" s="17"/>
      <c r="K38" s="17"/>
      <c r="L38" s="17"/>
      <c r="M38" s="17" t="s">
        <v>84</v>
      </c>
    </row>
    <row r="39" spans="1:16" ht="30" customHeight="1" x14ac:dyDescent="0.15">
      <c r="A39" s="17"/>
      <c r="B39" s="17" t="s">
        <v>33</v>
      </c>
      <c r="C39" s="17"/>
      <c r="D39" s="17" t="s">
        <v>33</v>
      </c>
      <c r="E39" s="17" t="s">
        <v>33</v>
      </c>
      <c r="F39" s="17" t="s">
        <v>34</v>
      </c>
      <c r="G39" s="17"/>
      <c r="H39" s="17" t="s">
        <v>35</v>
      </c>
      <c r="I39" s="17" t="s">
        <v>36</v>
      </c>
      <c r="J39" s="17" t="s">
        <v>37</v>
      </c>
      <c r="K39" s="17" t="s">
        <v>38</v>
      </c>
      <c r="L39" s="17" t="s">
        <v>39</v>
      </c>
      <c r="M39" s="17"/>
    </row>
    <row r="40" spans="1:16" ht="30" customHeight="1" x14ac:dyDescent="0.15">
      <c r="A40" s="17"/>
      <c r="B40" s="17"/>
      <c r="C40" s="18"/>
      <c r="D40" s="17"/>
      <c r="E40" s="17"/>
      <c r="F40" s="1" t="s">
        <v>40</v>
      </c>
      <c r="G40" s="1" t="s">
        <v>41</v>
      </c>
      <c r="H40" s="17"/>
      <c r="I40" s="17"/>
      <c r="J40" s="17"/>
      <c r="K40" s="17"/>
      <c r="L40" s="17"/>
      <c r="M40" s="17"/>
    </row>
    <row r="41" spans="1:16" ht="20.100000000000001" customHeight="1" x14ac:dyDescent="0.15">
      <c r="A41" s="1">
        <v>1</v>
      </c>
      <c r="B41" s="17">
        <v>2</v>
      </c>
      <c r="C41" s="17"/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</row>
    <row r="42" spans="1:16" ht="30" customHeight="1" x14ac:dyDescent="0.15">
      <c r="A42" s="2" t="s">
        <v>92</v>
      </c>
      <c r="B42" s="1"/>
      <c r="C42" s="1"/>
      <c r="D42" s="1" t="s">
        <v>86</v>
      </c>
      <c r="E42" s="1" t="s">
        <v>87</v>
      </c>
      <c r="F42" s="1" t="s">
        <v>88</v>
      </c>
      <c r="G42" s="1" t="s">
        <v>89</v>
      </c>
      <c r="H42" s="3">
        <v>144</v>
      </c>
      <c r="I42" s="3">
        <v>144</v>
      </c>
      <c r="J42" s="3">
        <f>ROUNDDOWN(0*H42/100, 0)</f>
        <v>0</v>
      </c>
      <c r="K42" s="3">
        <f>IF(H42-I42=0,0,IF(H42-I42&gt;J42,H42-I42-J42,IF(I42-H42&gt;J42,H42-I42-J42,0)))</f>
        <v>0</v>
      </c>
      <c r="L42" s="1"/>
      <c r="M42" s="1"/>
    </row>
    <row r="43" spans="1:16" ht="20.100000000000001" customHeight="1" x14ac:dyDescent="0.15"/>
    <row r="44" spans="1:16" ht="20.100000000000001" customHeight="1" x14ac:dyDescent="0.15"/>
    <row r="45" spans="1:16" ht="24.95" customHeight="1" x14ac:dyDescent="0.15">
      <c r="A45" s="13" t="s">
        <v>93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20.100000000000001" customHeight="1" x14ac:dyDescent="0.15"/>
    <row r="47" spans="1:16" ht="39.950000000000003" customHeight="1" x14ac:dyDescent="0.15">
      <c r="A47" s="14" t="s">
        <v>72</v>
      </c>
      <c r="B47" s="14"/>
      <c r="C47" s="14"/>
      <c r="D47" s="15" t="s">
        <v>94</v>
      </c>
      <c r="E47" s="15"/>
      <c r="F47" s="15"/>
      <c r="G47" s="15"/>
      <c r="H47" s="15"/>
      <c r="I47" s="15"/>
      <c r="J47" s="15"/>
      <c r="K47" s="16" t="s">
        <v>23</v>
      </c>
      <c r="L47" s="16"/>
      <c r="M47" s="16"/>
      <c r="N47" s="17" t="s">
        <v>95</v>
      </c>
      <c r="O47" s="17"/>
      <c r="P47" s="17"/>
    </row>
    <row r="48" spans="1:16" ht="20.100000000000001" customHeight="1" x14ac:dyDescent="0.15"/>
    <row r="49" spans="1:16" ht="20.100000000000001" customHeight="1" x14ac:dyDescent="0.15">
      <c r="A49" s="14" t="s">
        <v>75</v>
      </c>
      <c r="B49" s="14"/>
      <c r="C49" s="14"/>
      <c r="D49" s="15" t="s">
        <v>76</v>
      </c>
      <c r="E49" s="15"/>
      <c r="F49" s="15"/>
      <c r="G49" s="15"/>
      <c r="H49" s="15"/>
      <c r="I49" s="15"/>
      <c r="J49" s="15"/>
    </row>
    <row r="50" spans="1:16" ht="20.100000000000001" customHeight="1" x14ac:dyDescent="0.15"/>
    <row r="51" spans="1:16" ht="20.100000000000001" customHeight="1" x14ac:dyDescent="0.15">
      <c r="A51" s="14" t="s">
        <v>77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1:16" ht="20.100000000000001" customHeight="1" x14ac:dyDescent="0.15">
      <c r="A52" s="14" t="s">
        <v>78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ht="39.950000000000003" customHeight="1" x14ac:dyDescent="0.15">
      <c r="A53" s="17" t="s">
        <v>29</v>
      </c>
      <c r="B53" s="17" t="s">
        <v>79</v>
      </c>
      <c r="C53" s="17"/>
      <c r="D53" s="1" t="s">
        <v>80</v>
      </c>
      <c r="E53" s="17" t="s">
        <v>81</v>
      </c>
      <c r="F53" s="17"/>
      <c r="G53" s="17"/>
      <c r="H53" s="17"/>
      <c r="I53" s="17"/>
      <c r="J53" s="17"/>
      <c r="K53" s="17"/>
      <c r="L53" s="17"/>
    </row>
    <row r="54" spans="1:16" ht="30" customHeight="1" x14ac:dyDescent="0.15">
      <c r="A54" s="17"/>
      <c r="B54" s="17" t="s">
        <v>33</v>
      </c>
      <c r="C54" s="17"/>
      <c r="D54" s="17" t="s">
        <v>33</v>
      </c>
      <c r="E54" s="17" t="s">
        <v>33</v>
      </c>
      <c r="F54" s="17" t="s">
        <v>34</v>
      </c>
      <c r="G54" s="17"/>
      <c r="H54" s="17" t="s">
        <v>35</v>
      </c>
      <c r="I54" s="17" t="s">
        <v>36</v>
      </c>
      <c r="J54" s="17" t="s">
        <v>37</v>
      </c>
      <c r="K54" s="17" t="s">
        <v>38</v>
      </c>
      <c r="L54" s="17" t="s">
        <v>39</v>
      </c>
    </row>
    <row r="55" spans="1:16" ht="30" customHeight="1" x14ac:dyDescent="0.15">
      <c r="A55" s="17"/>
      <c r="B55" s="17"/>
      <c r="C55" s="18"/>
      <c r="D55" s="17"/>
      <c r="E55" s="17"/>
      <c r="F55" s="1" t="s">
        <v>40</v>
      </c>
      <c r="G55" s="1" t="s">
        <v>41</v>
      </c>
      <c r="H55" s="17"/>
      <c r="I55" s="17"/>
      <c r="J55" s="17"/>
      <c r="K55" s="17"/>
      <c r="L55" s="17"/>
    </row>
    <row r="56" spans="1:16" ht="20.100000000000001" customHeight="1" x14ac:dyDescent="0.15">
      <c r="A56" s="1">
        <v>1</v>
      </c>
      <c r="B56" s="17">
        <v>2</v>
      </c>
      <c r="C56" s="17"/>
      <c r="D56" s="1">
        <v>3</v>
      </c>
      <c r="E56" s="1">
        <v>4</v>
      </c>
      <c r="F56" s="1">
        <v>5</v>
      </c>
      <c r="G56" s="1">
        <v>6</v>
      </c>
      <c r="H56" s="1">
        <v>7</v>
      </c>
      <c r="I56" s="1">
        <v>8</v>
      </c>
      <c r="J56" s="1">
        <v>9</v>
      </c>
      <c r="K56" s="1">
        <v>10</v>
      </c>
      <c r="L56" s="1">
        <v>11</v>
      </c>
    </row>
    <row r="57" spans="1:16" ht="20.100000000000001" customHeight="1" x14ac:dyDescent="0.15"/>
    <row r="58" spans="1:16" ht="20.100000000000001" customHeight="1" x14ac:dyDescent="0.15">
      <c r="A58" s="14" t="s">
        <v>82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ht="39.950000000000003" customHeight="1" x14ac:dyDescent="0.15">
      <c r="A59" s="17" t="s">
        <v>29</v>
      </c>
      <c r="B59" s="17" t="s">
        <v>79</v>
      </c>
      <c r="C59" s="17"/>
      <c r="D59" s="1" t="s">
        <v>80</v>
      </c>
      <c r="E59" s="17" t="s">
        <v>83</v>
      </c>
      <c r="F59" s="17"/>
      <c r="G59" s="17"/>
      <c r="H59" s="17"/>
      <c r="I59" s="17"/>
      <c r="J59" s="17"/>
      <c r="K59" s="17"/>
      <c r="L59" s="17"/>
      <c r="M59" s="17" t="s">
        <v>84</v>
      </c>
    </row>
    <row r="60" spans="1:16" ht="30" customHeight="1" x14ac:dyDescent="0.15">
      <c r="A60" s="17"/>
      <c r="B60" s="17" t="s">
        <v>33</v>
      </c>
      <c r="C60" s="17"/>
      <c r="D60" s="17" t="s">
        <v>33</v>
      </c>
      <c r="E60" s="17" t="s">
        <v>33</v>
      </c>
      <c r="F60" s="17" t="s">
        <v>34</v>
      </c>
      <c r="G60" s="17"/>
      <c r="H60" s="17" t="s">
        <v>35</v>
      </c>
      <c r="I60" s="17" t="s">
        <v>36</v>
      </c>
      <c r="J60" s="17" t="s">
        <v>37</v>
      </c>
      <c r="K60" s="17" t="s">
        <v>38</v>
      </c>
      <c r="L60" s="17" t="s">
        <v>39</v>
      </c>
      <c r="M60" s="17"/>
    </row>
    <row r="61" spans="1:16" ht="30" customHeight="1" x14ac:dyDescent="0.15">
      <c r="A61" s="17"/>
      <c r="B61" s="17"/>
      <c r="C61" s="18"/>
      <c r="D61" s="17"/>
      <c r="E61" s="17"/>
      <c r="F61" s="1" t="s">
        <v>40</v>
      </c>
      <c r="G61" s="1" t="s">
        <v>41</v>
      </c>
      <c r="H61" s="17"/>
      <c r="I61" s="17"/>
      <c r="J61" s="17"/>
      <c r="K61" s="17"/>
      <c r="L61" s="17"/>
      <c r="M61" s="17"/>
    </row>
    <row r="62" spans="1:16" ht="20.100000000000001" customHeight="1" x14ac:dyDescent="0.15">
      <c r="A62" s="1">
        <v>1</v>
      </c>
      <c r="B62" s="17">
        <v>2</v>
      </c>
      <c r="C62" s="17"/>
      <c r="D62" s="1">
        <v>3</v>
      </c>
      <c r="E62" s="1">
        <v>4</v>
      </c>
      <c r="F62" s="1">
        <v>5</v>
      </c>
      <c r="G62" s="1">
        <v>6</v>
      </c>
      <c r="H62" s="1">
        <v>7</v>
      </c>
      <c r="I62" s="1">
        <v>8</v>
      </c>
      <c r="J62" s="1">
        <v>9</v>
      </c>
      <c r="K62" s="1">
        <v>10</v>
      </c>
      <c r="L62" s="1">
        <v>11</v>
      </c>
      <c r="M62" s="1">
        <v>12</v>
      </c>
    </row>
    <row r="63" spans="1:16" ht="30" customHeight="1" x14ac:dyDescent="0.15">
      <c r="A63" s="2" t="s">
        <v>96</v>
      </c>
      <c r="B63" s="1"/>
      <c r="C63" s="1"/>
      <c r="D63" s="1" t="s">
        <v>86</v>
      </c>
      <c r="E63" s="1" t="s">
        <v>87</v>
      </c>
      <c r="F63" s="1" t="s">
        <v>88</v>
      </c>
      <c r="G63" s="1" t="s">
        <v>89</v>
      </c>
      <c r="H63" s="3">
        <v>24</v>
      </c>
      <c r="I63" s="3">
        <v>24</v>
      </c>
      <c r="J63" s="3">
        <f>ROUNDDOWN(0*H63/100, 0)</f>
        <v>0</v>
      </c>
      <c r="K63" s="3">
        <f>IF(H63-I63=0,0,IF(H63-I63&gt;J63,H63-I63-J63,IF(I63-H63&gt;J63,H63-I63-J63,0)))</f>
        <v>0</v>
      </c>
      <c r="L63" s="1"/>
      <c r="M63" s="1"/>
    </row>
    <row r="64" spans="1:16" ht="20.100000000000001" customHeight="1" x14ac:dyDescent="0.15"/>
    <row r="65" spans="1:4" ht="20.100000000000001" customHeight="1" x14ac:dyDescent="0.15"/>
    <row r="66" spans="1:4" ht="20.100000000000001" customHeight="1" x14ac:dyDescent="0.15"/>
    <row r="67" spans="1:4" ht="30" customHeight="1" x14ac:dyDescent="0.15">
      <c r="A67" s="4" t="s">
        <v>97</v>
      </c>
      <c r="B67" s="5" t="s">
        <v>98</v>
      </c>
      <c r="C67" s="7" t="s">
        <v>98</v>
      </c>
      <c r="D67" s="7"/>
    </row>
    <row r="68" spans="1:4" ht="20.100000000000001" customHeight="1" x14ac:dyDescent="0.15">
      <c r="B68" s="6" t="s">
        <v>99</v>
      </c>
      <c r="C68" s="6" t="s">
        <v>100</v>
      </c>
      <c r="D68" s="6" t="s">
        <v>101</v>
      </c>
    </row>
    <row r="69" spans="1:4" ht="20.100000000000001" customHeight="1" x14ac:dyDescent="0.15"/>
    <row r="70" spans="1:4" ht="20.100000000000001" customHeight="1" x14ac:dyDescent="0.15">
      <c r="B70" s="19" t="s">
        <v>102</v>
      </c>
      <c r="C70" s="19"/>
      <c r="D70" s="19"/>
    </row>
    <row r="71" spans="1:4" ht="20.100000000000001" customHeight="1" x14ac:dyDescent="0.15"/>
    <row r="72" spans="1:4" ht="20.100000000000001" customHeight="1" x14ac:dyDescent="0.15">
      <c r="A72" s="20" t="s">
        <v>103</v>
      </c>
      <c r="B72" s="20"/>
      <c r="C72" s="20"/>
    </row>
    <row r="73" spans="1:4" ht="20.100000000000001" customHeight="1" x14ac:dyDescent="0.15">
      <c r="A73" s="21" t="s">
        <v>104</v>
      </c>
      <c r="B73" s="21"/>
      <c r="C73" s="21"/>
    </row>
    <row r="74" spans="1:4" ht="20.100000000000001" customHeight="1" x14ac:dyDescent="0.15">
      <c r="A74" s="21" t="s">
        <v>105</v>
      </c>
      <c r="B74" s="21"/>
      <c r="C74" s="21"/>
    </row>
    <row r="75" spans="1:4" ht="20.100000000000001" customHeight="1" x14ac:dyDescent="0.15">
      <c r="A75" s="21" t="s">
        <v>106</v>
      </c>
      <c r="B75" s="21"/>
      <c r="C75" s="21"/>
    </row>
    <row r="76" spans="1:4" ht="20.100000000000001" customHeight="1" x14ac:dyDescent="0.15">
      <c r="A76" s="21" t="s">
        <v>107</v>
      </c>
      <c r="B76" s="21"/>
      <c r="C76" s="21"/>
    </row>
    <row r="77" spans="1:4" ht="20.100000000000001" customHeight="1" x14ac:dyDescent="0.15">
      <c r="A77" s="21" t="s">
        <v>108</v>
      </c>
      <c r="B77" s="21"/>
      <c r="C77" s="21"/>
    </row>
    <row r="78" spans="1:4" ht="20.100000000000001" customHeight="1" x14ac:dyDescent="0.15">
      <c r="A78" s="22" t="s">
        <v>109</v>
      </c>
      <c r="B78" s="22"/>
      <c r="C78" s="22"/>
    </row>
  </sheetData>
  <sheetProtection password="A113" sheet="1" objects="1" scenarios="1"/>
  <mergeCells count="120">
    <mergeCell ref="A75:C75"/>
    <mergeCell ref="A76:C76"/>
    <mergeCell ref="A77:C77"/>
    <mergeCell ref="A78:C78"/>
    <mergeCell ref="B62:C62"/>
    <mergeCell ref="B70:D70"/>
    <mergeCell ref="A72:C72"/>
    <mergeCell ref="A73:C73"/>
    <mergeCell ref="A74:C74"/>
    <mergeCell ref="B56:C56"/>
    <mergeCell ref="A58:P58"/>
    <mergeCell ref="A59:A61"/>
    <mergeCell ref="B59:C59"/>
    <mergeCell ref="E59:L59"/>
    <mergeCell ref="M59:M61"/>
    <mergeCell ref="B60:C61"/>
    <mergeCell ref="D60:D61"/>
    <mergeCell ref="E60:E61"/>
    <mergeCell ref="F60:G60"/>
    <mergeCell ref="H60:H61"/>
    <mergeCell ref="I60:I61"/>
    <mergeCell ref="J60:J61"/>
    <mergeCell ref="K60:K61"/>
    <mergeCell ref="L60:L61"/>
    <mergeCell ref="A49:C49"/>
    <mergeCell ref="D49:J49"/>
    <mergeCell ref="A51:P51"/>
    <mergeCell ref="A52:P52"/>
    <mergeCell ref="A53:A55"/>
    <mergeCell ref="B53:C53"/>
    <mergeCell ref="E53:L53"/>
    <mergeCell ref="B54:C55"/>
    <mergeCell ref="D54:D55"/>
    <mergeCell ref="E54:E55"/>
    <mergeCell ref="F54:G54"/>
    <mergeCell ref="H54:H55"/>
    <mergeCell ref="I54:I55"/>
    <mergeCell ref="J54:J55"/>
    <mergeCell ref="K54:K55"/>
    <mergeCell ref="L54:L55"/>
    <mergeCell ref="B41:C41"/>
    <mergeCell ref="A45:P45"/>
    <mergeCell ref="A47:C47"/>
    <mergeCell ref="D47:J47"/>
    <mergeCell ref="K47:M47"/>
    <mergeCell ref="N47:P47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20:C20"/>
    <mergeCell ref="A24:P24"/>
    <mergeCell ref="A26:C26"/>
    <mergeCell ref="D26:J26"/>
    <mergeCell ref="K26:M26"/>
    <mergeCell ref="N26:P26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Валерьевна Лазарева</cp:lastModifiedBy>
  <dcterms:modified xsi:type="dcterms:W3CDTF">2025-12-25T09:38:48Z</dcterms:modified>
</cp:coreProperties>
</file>