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<sst xmlns="http://schemas.openxmlformats.org/spreadsheetml/2006/main">
  <si>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</si>
  <si>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714-п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</si>
  <si>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</si>
  <si>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</si>
  <si>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</si>
  <si>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</si>
  <si>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Шуйский многопрофильный колледж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</si>
  <si>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</si>
  <si>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</si>
  <si>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</si>
  <si>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</si>
  <si>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242Ц3301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</si>
  <si>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</si>
  <si>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</si>
  <si>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</si>
  <si>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</si>
  <si>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</si>
  <si>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</si>
  <si>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</si>
  <si>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</si>
  <si>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</si>
  <si>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</si>
  <si>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</si>
  <si>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Код по общероссийскому перечню или региональному перечню</t>
  </si>
  <si>
    <t>ББ65</t>
  </si>
  <si>
    <t>2. Категория потребителей государственной услуги</t>
  </si>
  <si>
    <t>Физические лица, ранее не имевшие профессии рабочего или должности служащего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</si>
  <si>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</si>
  <si>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</si>
  <si>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</si>
  <si>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</si>
  <si>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</si>
  <si>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</si>
  <si>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</si>
  <si>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</si>
  <si>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</si>
  <si>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</si>
  <si>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</si>
  <si>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</si>
  <si>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</si>
  <si>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</si>
  <si>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</si>
  <si>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</si>
  <si>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</si>
  <si>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</si>
  <si>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804200О.99.0.ББ65АВ01000</t>
  </si>
  <si>
    <t>Не указано</t>
  </si>
  <si>
    <t>Очная</t>
  </si>
  <si>
    <t>Количество человеко-часов</t>
  </si>
  <si>
    <t>Человеко-час</t>
  </si>
  <si>
    <t>539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</si>
  <si>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</si>
  <si>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</si>
  <si>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</si>
  <si>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Физические лица, имеющие основное общее образование</t>
  </si>
  <si>
    <t>852100О.99.0.БО83АШ04000</t>
  </si>
  <si>
    <t>08.01.29 Мастер по ремонту и обслуживанию инженерных систем жилищно-коммунального хозяйства</t>
  </si>
  <si>
    <t>Основное общее образование</t>
  </si>
  <si>
    <t>Численность обучающихся</t>
  </si>
  <si>
    <t>Человек</t>
  </si>
  <si>
    <t>792</t>
  </si>
  <si>
    <t>Один человек в академическом отпуске</t>
  </si>
  <si>
    <t>852100О.99.0.БО83ВУ88000</t>
  </si>
  <si>
    <t>13.01.10 Электромонтер по ремонту и обслуживанию электрооборудования (по отраслям)</t>
  </si>
  <si>
    <t>852100О.99.0.БО83ЕП80000</t>
  </si>
  <si>
    <t>19.01.18 Аппаратчик-оператор производства продуктов питания из растительного сырья</t>
  </si>
  <si>
    <t>852100О.99.0.БО83ПЮ32000</t>
  </si>
  <si>
    <t>29.01.34 Оператор оборудования швейного производства (по видам)</t>
  </si>
  <si>
    <t>852100О.99.0.БО83ГБ68000</t>
  </si>
  <si>
    <t>15.01.05 Сварщик (ручной и частично механизированной сварки (наплавки)</t>
  </si>
  <si>
    <t>Отчислены по собственному желанию</t>
  </si>
  <si>
    <t>РАЗДЕЛ 3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</si>
  <si>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</si>
  <si>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</si>
  <si>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852100О.99.0.БО84ЧЗ52000</t>
  </si>
  <si>
    <t>15.02.19 Сварочное производство</t>
  </si>
  <si>
    <t>852100О.99.0.БО84ЖО44000</t>
  </si>
  <si>
    <t>19.02.11 Технология продуктов питания из растительного сырья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</si>
  <si>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</si>
  <si>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</si>
  <si>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852100О.99.0.БО84НА24000</t>
  </si>
  <si>
    <t>29.02.05 Технология текстильных изделий (по видам)</t>
  </si>
  <si>
    <t>852100О.99.0.БО84АЭ20000</t>
  </si>
  <si>
    <t>08.02.08 Монтаж и эксплуатация оборудования и систем газоснабжения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</si>
  <si>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</si>
  <si>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</si>
  <si>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</si>
  <si>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</si>
  <si>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</si>
  <si>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</si>
  <si>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</si>
  <si>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</si>
  <si>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</si>
  <si>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</si>
  <si>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</si>
  <si>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</si>
  <si>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</si>
  <si>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</si>
  <si>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</si>
  <si>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</si>
  <si>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</si>
  <si>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Отчисление иногородних студентов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</si>
  <si>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</si>
  <si>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</si>
  <si>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</si>
  <si>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</si>
  <si>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</si>
  <si>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</si>
  <si>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</si>
  <si>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</si>
  <si>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Увеличилось количество участников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</si>
  <si>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</si>
  <si>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</si>
  <si>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</si>
  <si>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</si>
  <si>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</si>
  <si>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</si>
  <si>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</si>
  <si>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Генералова Наталья Викторовна</t>
  </si>
  <si>
    <t>Должность: Директор</t>
  </si>
  <si>
    <t>Действует c 29.04.2026 14:03:22 по: 23.07.2027 14:03:22</t>
  </si>
  <si>
    <t>Серийный номер: 45353B34C470A9599C4D2CA3E9D5034EBEBE9DBA</t>
  </si>
  <si>
    <t>Издатель: Федеральное казначейство</t>
  </si>
  <si>
    <t>Время подписания: 08.07.2026 13:54:46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</si>
</sst>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&amp;K00-00926636._31.511868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46</v>
      </c>
      <c r="D21" s="15" t="s">
        <v>47</v>
      </c>
      <c r="E21" s="15" t="s">
        <v>48</v>
      </c>
      <c r="F21" s="15" t="s">
        <v>49</v>
      </c>
      <c r="G21" s="15" t="s">
        <v>50</v>
      </c>
      <c r="H21" s="22">
        <v>34360</v>
      </c>
      <c r="I21" s="22">
        <v>34360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5" customHeight="1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52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53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54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60" customHeight="1">
      <c r="A41" s="17" t="s">
        <v>55</v>
      </c>
      <c r="B41" s="15" t="s">
        <v>56</v>
      </c>
      <c r="C41" s="15" t="s">
        <v>57</v>
      </c>
      <c r="D41" s="15" t="s">
        <v>47</v>
      </c>
      <c r="E41" s="15" t="s">
        <v>58</v>
      </c>
      <c r="F41" s="15" t="s">
        <v>59</v>
      </c>
      <c r="G41" s="15" t="s">
        <v>60</v>
      </c>
      <c r="H41" s="22">
        <v>14</v>
      </c>
      <c r="I41" s="22">
        <v>15</v>
      </c>
      <c r="J41" s="22">
        <f>ROUNDDOWN(10*H41/100, 0)</f>
      </c>
      <c r="K41" s="22">
        <f>IF(H41-I41=0,0,IF(H41-I41&gt;J41,H41-I41-J41,IF(I41-H41&gt;J41,H41-I41-J41,0)))</f>
      </c>
      <c r="L41" s="15" t="s">
        <v>61</v>
      </c>
      <c r="M41" s="15"/>
    </row>
    <row r="42">
      <c r="A42" s="17" t="s">
        <v>62</v>
      </c>
      <c r="B42" s="15" t="s">
        <v>63</v>
      </c>
      <c r="C42" s="15" t="s">
        <v>57</v>
      </c>
      <c r="D42" s="15" t="s">
        <v>47</v>
      </c>
      <c r="E42" s="15" t="s">
        <v>58</v>
      </c>
      <c r="F42" s="15" t="s">
        <v>59</v>
      </c>
      <c r="G42" s="15" t="s">
        <v>60</v>
      </c>
      <c r="H42" s="22">
        <v>24</v>
      </c>
      <c r="I42" s="22">
        <v>24</v>
      </c>
      <c r="J42" s="22">
        <f>ROUNDDOWN(10*H42/100,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64</v>
      </c>
      <c r="B43" s="15" t="s">
        <v>65</v>
      </c>
      <c r="C43" s="15" t="s">
        <v>57</v>
      </c>
      <c r="D43" s="15" t="s">
        <v>47</v>
      </c>
      <c r="E43" s="15" t="s">
        <v>58</v>
      </c>
      <c r="F43" s="15" t="s">
        <v>59</v>
      </c>
      <c r="G43" s="15" t="s">
        <v>60</v>
      </c>
      <c r="H43" s="22">
        <v>8</v>
      </c>
      <c r="I43" s="22">
        <v>8</v>
      </c>
      <c r="J43" s="22">
        <f>ROUNDDOWN(10*H43/100, 0)</f>
      </c>
      <c r="K43" s="22">
        <f>IF(H43-I43=0,0,IF(H43-I43&gt;J43,H43-I43-J43,IF(I43-H43&gt;J43,H43-I43-J43,0)))</f>
      </c>
      <c r="L43" s="15"/>
      <c r="M43" s="15"/>
    </row>
    <row r="44">
      <c r="A44" s="17" t="s">
        <v>66</v>
      </c>
      <c r="B44" s="15" t="s">
        <v>67</v>
      </c>
      <c r="C44" s="15" t="s">
        <v>57</v>
      </c>
      <c r="D44" s="15" t="s">
        <v>47</v>
      </c>
      <c r="E44" s="15" t="s">
        <v>58</v>
      </c>
      <c r="F44" s="15" t="s">
        <v>59</v>
      </c>
      <c r="G44" s="15" t="s">
        <v>60</v>
      </c>
      <c r="H44" s="22">
        <v>45</v>
      </c>
      <c r="I44" s="22">
        <v>45</v>
      </c>
      <c r="J44" s="22">
        <f>ROUNDDOWN(10*H44/100, 0)</f>
      </c>
      <c r="K44" s="22">
        <f>IF(H44-I44=0,0,IF(H44-I44&gt;J44,H44-I44-J44,IF(I44-H44&gt;J44,H44-I44-J44,0)))</f>
      </c>
      <c r="L44" s="15"/>
      <c r="M44" s="15"/>
    </row>
    <row r="45" ht="60" customHeight="1">
      <c r="A45" s="17" t="s">
        <v>68</v>
      </c>
      <c r="B45" s="15" t="s">
        <v>69</v>
      </c>
      <c r="C45" s="15" t="s">
        <v>57</v>
      </c>
      <c r="D45" s="15" t="s">
        <v>47</v>
      </c>
      <c r="E45" s="15" t="s">
        <v>58</v>
      </c>
      <c r="F45" s="15" t="s">
        <v>59</v>
      </c>
      <c r="G45" s="15" t="s">
        <v>60</v>
      </c>
      <c r="H45" s="22">
        <v>33</v>
      </c>
      <c r="I45" s="22">
        <v>31</v>
      </c>
      <c r="J45" s="22">
        <f>ROUNDDOWN(10*H45/100, 0)</f>
      </c>
      <c r="K45" s="22">
        <f>IF(H45-I45=0,0,IF(H45-I45&gt;J45,H45-I45-J45,IF(I45-H45&gt;J45,H45-I45-J45,0)))</f>
      </c>
      <c r="L45" s="15" t="s">
        <v>70</v>
      </c>
      <c r="M45" s="15"/>
    </row>
    <row r="46" ht="20" customHeight="1">
</row>
    <row r="47" ht="25" customHeight="1">
      <c r="A47" s="20" t="s">
        <v>71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</row>
    <row r="48" ht="20" customHeight="1">
</row>
    <row r="49" ht="40" customHeight="1">
      <c r="A49" s="19" t="s">
        <v>21</v>
      </c>
      <c r="B49" s="19"/>
      <c r="C49" s="19"/>
      <c r="D49" s="17" t="s">
        <v>72</v>
      </c>
      <c r="E49" s="17"/>
      <c r="F49" s="17"/>
      <c r="G49" s="17"/>
      <c r="H49" s="17"/>
      <c r="I49" s="17"/>
      <c r="J49" s="17"/>
      <c r="K49" s="21" t="s">
        <v>23</v>
      </c>
      <c r="L49" s="21"/>
      <c r="M49" s="21"/>
      <c r="N49" s="15" t="s">
        <v>73</v>
      </c>
      <c r="O49" s="15"/>
      <c r="P49" s="15"/>
    </row>
    <row r="50" ht="20" customHeight="1">
</row>
    <row r="51" ht="20" customHeight="1">
      <c r="A51" s="19" t="s">
        <v>25</v>
      </c>
      <c r="B51" s="19"/>
      <c r="C51" s="19"/>
      <c r="D51" s="17" t="s">
        <v>54</v>
      </c>
      <c r="E51" s="17"/>
      <c r="F51" s="17"/>
      <c r="G51" s="17"/>
      <c r="H51" s="17"/>
      <c r="I51" s="17"/>
      <c r="J51" s="17"/>
    </row>
    <row r="52" ht="20" customHeight="1">
</row>
    <row r="53" ht="20" customHeight="1">
      <c r="A53" s="19" t="s">
        <v>27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ht="20" customHeight="1">
      <c r="A54" s="19" t="s">
        <v>28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ht="40" customHeight="1">
      <c r="A55" s="15" t="s">
        <v>29</v>
      </c>
      <c r="B55" s="15" t="s">
        <v>30</v>
      </c>
      <c r="C55" s="15"/>
      <c r="D55" s="15" t="s">
        <v>31</v>
      </c>
      <c r="E55" s="15" t="s">
        <v>32</v>
      </c>
      <c r="F55" s="15"/>
      <c r="G55" s="15"/>
      <c r="H55" s="15"/>
      <c r="I55" s="15"/>
      <c r="J55" s="15"/>
      <c r="K55" s="15"/>
      <c r="L55" s="15"/>
    </row>
    <row r="56" ht="30" customHeight="1">
      <c r="A56" s="15"/>
      <c r="B56" s="15" t="s">
        <v>33</v>
      </c>
      <c r="C56" s="15"/>
      <c r="D56" s="15" t="s">
        <v>33</v>
      </c>
      <c r="E56" s="15" t="s">
        <v>33</v>
      </c>
      <c r="F56" s="15" t="s">
        <v>34</v>
      </c>
      <c r="G56" s="15"/>
      <c r="H56" s="15" t="s">
        <v>35</v>
      </c>
      <c r="I56" s="15" t="s">
        <v>36</v>
      </c>
      <c r="J56" s="15" t="s">
        <v>37</v>
      </c>
      <c r="K56" s="15" t="s">
        <v>38</v>
      </c>
      <c r="L56" s="15" t="s">
        <v>39</v>
      </c>
    </row>
    <row r="57" ht="30" customHeight="1">
      <c r="A57" s="15"/>
      <c r="B57" s="15"/>
      <c r="C57" s="0"/>
      <c r="D57" s="15"/>
      <c r="E57" s="15"/>
      <c r="F57" s="15" t="s">
        <v>40</v>
      </c>
      <c r="G57" s="15" t="s">
        <v>41</v>
      </c>
      <c r="H57" s="15"/>
      <c r="I57" s="15"/>
      <c r="J57" s="15"/>
      <c r="K57" s="15"/>
      <c r="L57" s="15"/>
    </row>
    <row r="58" ht="20" customHeight="1">
      <c r="A58" s="15">
        <v>1</v>
      </c>
      <c r="B58" s="15">
        <v>2</v>
      </c>
      <c r="C58" s="15"/>
      <c r="D58" s="15">
        <v>3</v>
      </c>
      <c r="E58" s="15">
        <v>4</v>
      </c>
      <c r="F58" s="15">
        <v>5</v>
      </c>
      <c r="G58" s="15">
        <v>6</v>
      </c>
      <c r="H58" s="15">
        <v>7</v>
      </c>
      <c r="I58" s="15">
        <v>8</v>
      </c>
      <c r="J58" s="15">
        <v>9</v>
      </c>
      <c r="K58" s="15">
        <v>10</v>
      </c>
      <c r="L58" s="15">
        <v>11</v>
      </c>
    </row>
    <row r="59" ht="20" customHeight="1">
</row>
    <row r="60" ht="20" customHeight="1">
      <c r="A60" s="19" t="s">
        <v>42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ht="40" customHeight="1">
      <c r="A61" s="15" t="s">
        <v>29</v>
      </c>
      <c r="B61" s="15" t="s">
        <v>30</v>
      </c>
      <c r="C61" s="15"/>
      <c r="D61" s="15" t="s">
        <v>31</v>
      </c>
      <c r="E61" s="15" t="s">
        <v>43</v>
      </c>
      <c r="F61" s="15"/>
      <c r="G61" s="15"/>
      <c r="H61" s="15"/>
      <c r="I61" s="15"/>
      <c r="J61" s="15"/>
      <c r="K61" s="15"/>
      <c r="L61" s="15"/>
      <c r="M61" s="15" t="s">
        <v>44</v>
      </c>
    </row>
    <row r="62" ht="30" customHeight="1">
      <c r="A62" s="15"/>
      <c r="B62" s="15" t="s">
        <v>33</v>
      </c>
      <c r="C62" s="15"/>
      <c r="D62" s="15" t="s">
        <v>33</v>
      </c>
      <c r="E62" s="15" t="s">
        <v>33</v>
      </c>
      <c r="F62" s="15" t="s">
        <v>34</v>
      </c>
      <c r="G62" s="15"/>
      <c r="H62" s="15" t="s">
        <v>35</v>
      </c>
      <c r="I62" s="15" t="s">
        <v>36</v>
      </c>
      <c r="J62" s="15" t="s">
        <v>37</v>
      </c>
      <c r="K62" s="15" t="s">
        <v>38</v>
      </c>
      <c r="L62" s="15" t="s">
        <v>39</v>
      </c>
      <c r="M62" s="15"/>
    </row>
    <row r="63" ht="30" customHeight="1">
      <c r="A63" s="15"/>
      <c r="B63" s="15"/>
      <c r="C63" s="0"/>
      <c r="D63" s="15"/>
      <c r="E63" s="15"/>
      <c r="F63" s="15" t="s">
        <v>40</v>
      </c>
      <c r="G63" s="15" t="s">
        <v>41</v>
      </c>
      <c r="H63" s="15"/>
      <c r="I63" s="15"/>
      <c r="J63" s="15"/>
      <c r="K63" s="15"/>
      <c r="L63" s="15"/>
      <c r="M63" s="15"/>
    </row>
    <row r="64" ht="20" customHeight="1">
      <c r="A64" s="15">
        <v>1</v>
      </c>
      <c r="B64" s="15">
        <v>2</v>
      </c>
      <c r="C64" s="15"/>
      <c r="D64" s="15">
        <v>3</v>
      </c>
      <c r="E64" s="15">
        <v>4</v>
      </c>
      <c r="F64" s="15">
        <v>5</v>
      </c>
      <c r="G64" s="15">
        <v>6</v>
      </c>
      <c r="H64" s="15">
        <v>7</v>
      </c>
      <c r="I64" s="15">
        <v>8</v>
      </c>
      <c r="J64" s="15">
        <v>9</v>
      </c>
      <c r="K64" s="15">
        <v>10</v>
      </c>
      <c r="L64" s="15">
        <v>11</v>
      </c>
      <c r="M64" s="15">
        <v>12</v>
      </c>
    </row>
    <row r="65">
      <c r="A65" s="17" t="s">
        <v>74</v>
      </c>
      <c r="B65" s="15" t="s">
        <v>75</v>
      </c>
      <c r="C65" s="15" t="s">
        <v>57</v>
      </c>
      <c r="D65" s="15" t="s">
        <v>47</v>
      </c>
      <c r="E65" s="15" t="s">
        <v>58</v>
      </c>
      <c r="F65" s="15" t="s">
        <v>59</v>
      </c>
      <c r="G65" s="15" t="s">
        <v>60</v>
      </c>
      <c r="H65" s="22">
        <v>8</v>
      </c>
      <c r="I65" s="22">
        <v>8</v>
      </c>
      <c r="J65" s="22">
        <f>ROUNDDOWN(10*H65/100, 0)</f>
      </c>
      <c r="K65" s="22">
        <f>IF(H65-I65=0,0,IF(H65-I65&gt;J65,H65-I65-J65,IF(I65-H65&gt;J65,H65-I65-J65,0)))</f>
      </c>
      <c r="L65" s="15"/>
      <c r="M65" s="15"/>
    </row>
    <row r="66">
      <c r="A66" s="17" t="s">
        <v>76</v>
      </c>
      <c r="B66" s="15" t="s">
        <v>77</v>
      </c>
      <c r="C66" s="15" t="s">
        <v>57</v>
      </c>
      <c r="D66" s="15" t="s">
        <v>47</v>
      </c>
      <c r="E66" s="15" t="s">
        <v>58</v>
      </c>
      <c r="F66" s="15" t="s">
        <v>59</v>
      </c>
      <c r="G66" s="15" t="s">
        <v>60</v>
      </c>
      <c r="H66" s="22">
        <v>20</v>
      </c>
      <c r="I66" s="22">
        <v>20</v>
      </c>
      <c r="J66" s="22">
        <f>ROUNDDOWN(10*H66/100, 0)</f>
      </c>
      <c r="K66" s="22">
        <f>IF(H66-I66=0,0,IF(H66-I66&gt;J66,H66-I66-J66,IF(I66-H66&gt;J66,H66-I66-J66,0)))</f>
      </c>
      <c r="L66" s="15"/>
      <c r="M66" s="15"/>
    </row>
    <row r="67">
      <c r="A67" s="17" t="s">
        <v>78</v>
      </c>
      <c r="B67" s="15" t="s">
        <v>79</v>
      </c>
      <c r="C67" s="15" t="s">
        <v>57</v>
      </c>
      <c r="D67" s="15" t="s">
        <v>47</v>
      </c>
      <c r="E67" s="15" t="s">
        <v>58</v>
      </c>
      <c r="F67" s="15" t="s">
        <v>59</v>
      </c>
      <c r="G67" s="15" t="s">
        <v>60</v>
      </c>
      <c r="H67" s="22">
        <v>42</v>
      </c>
      <c r="I67" s="22">
        <v>42</v>
      </c>
      <c r="J67" s="22">
        <f>ROUNDDOWN(10*H67/100, 0)</f>
      </c>
      <c r="K67" s="22">
        <f>IF(H67-I67=0,0,IF(H67-I67&gt;J67,H67-I67-J67,IF(I67-H67&gt;J67,H67-I67-J67,0)))</f>
      </c>
      <c r="L67" s="15"/>
      <c r="M67" s="15"/>
    </row>
    <row r="68" ht="60" customHeight="1">
      <c r="A68" s="17" t="s">
        <v>80</v>
      </c>
      <c r="B68" s="15" t="s">
        <v>81</v>
      </c>
      <c r="C68" s="15" t="s">
        <v>57</v>
      </c>
      <c r="D68" s="15" t="s">
        <v>47</v>
      </c>
      <c r="E68" s="15" t="s">
        <v>58</v>
      </c>
      <c r="F68" s="15" t="s">
        <v>59</v>
      </c>
      <c r="G68" s="15" t="s">
        <v>60</v>
      </c>
      <c r="H68" s="22">
        <v>58</v>
      </c>
      <c r="I68" s="22">
        <v>57</v>
      </c>
      <c r="J68" s="22">
        <f>ROUNDDOWN(10*H68/100, 0)</f>
      </c>
      <c r="K68" s="22">
        <f>IF(H68-I68=0,0,IF(H68-I68&gt;J68,H68-I68-J68,IF(I68-H68&gt;J68,H68-I68-J68,0)))</f>
      </c>
      <c r="L68" s="15" t="s">
        <v>70</v>
      </c>
      <c r="M68" s="15"/>
    </row>
    <row r="69">
      <c r="A69" s="17" t="s">
        <v>82</v>
      </c>
      <c r="B69" s="15" t="s">
        <v>83</v>
      </c>
      <c r="C69" s="15" t="s">
        <v>57</v>
      </c>
      <c r="D69" s="15" t="s">
        <v>47</v>
      </c>
      <c r="E69" s="15" t="s">
        <v>58</v>
      </c>
      <c r="F69" s="15" t="s">
        <v>59</v>
      </c>
      <c r="G69" s="15" t="s">
        <v>60</v>
      </c>
      <c r="H69" s="22">
        <v>8</v>
      </c>
      <c r="I69" s="22">
        <v>8</v>
      </c>
      <c r="J69" s="22">
        <f>ROUNDDOWN(10*H69/100, 0)</f>
      </c>
      <c r="K69" s="22">
        <f>IF(H69-I69=0,0,IF(H69-I69&gt;J69,H69-I69-J69,IF(I69-H69&gt;J69,H69-I69-J69,0)))</f>
      </c>
      <c r="L69" s="15"/>
      <c r="M69" s="15"/>
    </row>
    <row r="70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7:P47"/>
    <mergeCell ref="A49:C49"/>
    <mergeCell ref="D49:J49"/>
    <mergeCell ref="K49:M49"/>
    <mergeCell ref="N49:P49"/>
    <mergeCell ref="A51:C51"/>
    <mergeCell ref="D51:J51"/>
    <mergeCell ref="A53:P53"/>
    <mergeCell ref="A54:P54"/>
    <mergeCell ref="A55:A57"/>
    <mergeCell ref="B55:C55"/>
    <mergeCell ref="E55:L55"/>
    <mergeCell ref="B56:C57"/>
    <mergeCell ref="D56:D57"/>
    <mergeCell ref="E56:E57"/>
    <mergeCell ref="F56:G56"/>
    <mergeCell ref="H56:H57"/>
    <mergeCell ref="I56:I57"/>
    <mergeCell ref="J56:J57"/>
    <mergeCell ref="K56:K57"/>
    <mergeCell ref="L56:L57"/>
    <mergeCell ref="B58:C58"/>
    <mergeCell ref="A60:P60"/>
    <mergeCell ref="A61:A63"/>
    <mergeCell ref="B61:C61"/>
    <mergeCell ref="E61:L61"/>
    <mergeCell ref="M61:M63"/>
    <mergeCell ref="B62:C63"/>
    <mergeCell ref="D62:D63"/>
    <mergeCell ref="E62:E63"/>
    <mergeCell ref="F62:G62"/>
    <mergeCell ref="H62:H63"/>
    <mergeCell ref="I62:I63"/>
    <mergeCell ref="J62:J63"/>
    <mergeCell ref="K62:K63"/>
    <mergeCell ref="L62:L63"/>
    <mergeCell ref="B64:C6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&amp;K00-00926636._31.511868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85</v>
      </c>
      <c r="B5" s="19"/>
      <c r="C5" s="19"/>
      <c r="D5" s="17" t="s">
        <v>86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87</v>
      </c>
      <c r="O5" s="15"/>
      <c r="P5" s="15"/>
    </row>
    <row r="6" ht="20" customHeight="1">
</row>
    <row r="7" ht="20" customHeight="1">
      <c r="A7" s="19" t="s">
        <v>88</v>
      </c>
      <c r="B7" s="19"/>
      <c r="C7" s="19"/>
      <c r="D7" s="17" t="s">
        <v>89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90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91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92</v>
      </c>
      <c r="C11" s="15"/>
      <c r="D11" s="15" t="s">
        <v>93</v>
      </c>
      <c r="E11" s="15" t="s">
        <v>94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92</v>
      </c>
      <c r="C17" s="15"/>
      <c r="D17" s="15" t="s">
        <v>93</v>
      </c>
      <c r="E17" s="15" t="s">
        <v>96</v>
      </c>
      <c r="F17" s="15"/>
      <c r="G17" s="15"/>
      <c r="H17" s="15"/>
      <c r="I17" s="15"/>
      <c r="J17" s="15"/>
      <c r="K17" s="15"/>
      <c r="L17" s="15"/>
      <c r="M17" s="15" t="s">
        <v>97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98</v>
      </c>
      <c r="B21" s="15"/>
      <c r="C21" s="15"/>
      <c r="D21" s="15" t="s">
        <v>99</v>
      </c>
      <c r="E21" s="15" t="s">
        <v>100</v>
      </c>
      <c r="F21" s="15" t="s">
        <v>59</v>
      </c>
      <c r="G21" s="15" t="s">
        <v>60</v>
      </c>
      <c r="H21" s="22">
        <v>81</v>
      </c>
      <c r="I21" s="22">
        <v>80</v>
      </c>
      <c r="J21" s="22">
        <f>ROUNDDOWN(10*H21/100, 0)</f>
      </c>
      <c r="K21" s="22">
        <f>IF(H21-I21=0,0,IF(H21-I21&gt;J21,H21-I21-J21,IF(I21-H21&gt;J21,H21-I21-J21,0)))</f>
      </c>
      <c r="L21" s="15" t="s">
        <v>101</v>
      </c>
      <c r="M21" s="15"/>
    </row>
    <row r="22" ht="20" customHeight="1">
</row>
    <row r="23" ht="20" customHeight="1">
</row>
    <row r="24" ht="25" customHeight="1">
      <c r="A24" s="20" t="s">
        <v>51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85</v>
      </c>
      <c r="B26" s="19"/>
      <c r="C26" s="19"/>
      <c r="D26" s="17" t="s">
        <v>102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103</v>
      </c>
      <c r="O26" s="15"/>
      <c r="P26" s="15"/>
    </row>
    <row r="27" ht="20" customHeight="1">
</row>
    <row r="28" ht="20" customHeight="1">
      <c r="A28" s="19" t="s">
        <v>88</v>
      </c>
      <c r="B28" s="19"/>
      <c r="C28" s="19"/>
      <c r="D28" s="17" t="s">
        <v>104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90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91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92</v>
      </c>
      <c r="C32" s="15"/>
      <c r="D32" s="15" t="s">
        <v>93</v>
      </c>
      <c r="E32" s="15" t="s">
        <v>94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95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92</v>
      </c>
      <c r="C38" s="15"/>
      <c r="D38" s="15" t="s">
        <v>93</v>
      </c>
      <c r="E38" s="15" t="s">
        <v>96</v>
      </c>
      <c r="F38" s="15"/>
      <c r="G38" s="15"/>
      <c r="H38" s="15"/>
      <c r="I38" s="15"/>
      <c r="J38" s="15"/>
      <c r="K38" s="15"/>
      <c r="L38" s="15"/>
      <c r="M38" s="15" t="s">
        <v>97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105</v>
      </c>
      <c r="B42" s="15"/>
      <c r="C42" s="15"/>
      <c r="D42" s="15"/>
      <c r="E42" s="15" t="s">
        <v>106</v>
      </c>
      <c r="F42" s="15" t="s">
        <v>107</v>
      </c>
      <c r="G42" s="15" t="s">
        <v>108</v>
      </c>
      <c r="H42" s="22">
        <v>1</v>
      </c>
      <c r="I42" s="22">
        <v>1</v>
      </c>
      <c r="J42" s="22">
        <f>ROUNDDOWN(0*H42/100, 0)</f>
      </c>
      <c r="K42" s="22">
        <f>IF(H42-I42=0,0,IF(H42-I42&gt;J42,H42-I42-J42,IF(I42-H42&gt;J42,H42-I42-J42,0)))</f>
      </c>
      <c r="L42" s="15"/>
      <c r="M42" s="15"/>
    </row>
    <row r="43">
      <c r="A43" s="17" t="s">
        <v>105</v>
      </c>
      <c r="B43" s="15"/>
      <c r="C43" s="15"/>
      <c r="D43" s="15"/>
      <c r="E43" s="15" t="s">
        <v>109</v>
      </c>
      <c r="F43" s="15" t="s">
        <v>59</v>
      </c>
      <c r="G43" s="15" t="s">
        <v>60</v>
      </c>
      <c r="H43" s="22">
        <v>6</v>
      </c>
      <c r="I43" s="22">
        <v>13</v>
      </c>
      <c r="J43" s="22">
        <f>ROUNDDOWN(0*H43/100, 0)</f>
      </c>
      <c r="K43" s="22">
        <f>IF(H43-I43=0,0,IF(H43-I43&gt;J43,H43-I43-J43,IF(I43-H43&gt;J43,H43-I43-J43,0)))</f>
      </c>
      <c r="L43" s="15" t="s">
        <v>110</v>
      </c>
      <c r="M43" s="15"/>
    </row>
    <row r="44" ht="20" customHeight="1">
</row>
    <row r="45" ht="20" customHeight="1">
</row>
    <row r="46" ht="20" customHeight="1">
</row>
    <row r="47" ht="30" customHeight="1">
      <c r="A47" s="24" t="s">
        <v>111</v>
      </c>
      <c r="B47" s="25" t="s">
        <v>112</v>
      </c>
      <c r="C47" s="28" t="s">
        <v>112</v>
      </c>
      <c r="D47" s="28"/>
    </row>
    <row r="48" ht="20" customHeight="1">
      <c r="A48" s="0"/>
      <c r="B48" s="26" t="s">
        <v>113</v>
      </c>
      <c r="C48" s="26" t="s">
        <v>114</v>
      </c>
      <c r="D48" s="26" t="s">
        <v>115</v>
      </c>
    </row>
    <row r="49" ht="20" customHeight="1">
</row>
    <row r="50" ht="20" customHeight="1">
      <c r="A50" s="0"/>
      <c r="B50" s="24" t="s">
        <v>116</v>
      </c>
      <c r="C50" s="24"/>
      <c r="D50" s="24"/>
    </row>
    <row r="51" ht="20" customHeight="1">
</row>
    <row r="52" ht="20" customHeight="1">
      <c r="A52" s="4" t="s">
        <v>117</v>
      </c>
      <c r="B52" s="4"/>
      <c r="C52" s="4"/>
    </row>
    <row r="53" ht="20" customHeight="1">
      <c r="A53" s="5" t="s">
        <v>118</v>
      </c>
      <c r="B53" s="5"/>
      <c r="C53" s="5"/>
    </row>
    <row r="54" ht="20" customHeight="1">
      <c r="A54" s="5" t="s">
        <v>119</v>
      </c>
      <c r="B54" s="5"/>
      <c r="C54" s="5"/>
    </row>
    <row r="55" ht="20" customHeight="1">
      <c r="A55" s="5" t="s">
        <v>120</v>
      </c>
      <c r="B55" s="5"/>
      <c r="C55" s="5"/>
    </row>
    <row r="56" ht="20" customHeight="1">
      <c r="A56" s="5" t="s">
        <v>121</v>
      </c>
      <c r="B56" s="5"/>
      <c r="C56" s="5"/>
    </row>
    <row r="57" ht="20" customHeight="1">
      <c r="A57" s="5" t="s">
        <v>122</v>
      </c>
      <c r="B57" s="5"/>
      <c r="C57" s="5"/>
    </row>
    <row r="58" ht="20" customHeight="1">
      <c r="A58" s="6" t="s">
        <v>123</v>
      </c>
      <c r="B58" s="6"/>
      <c r="C58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&amp;K00-00926636._31.511868</oddHeader>
    <oddFooter>&amp;L&amp;L&amp;"Verdana,Полужирный"&amp;K000000&amp;L&amp;"Verdana,Полужирный"&amp;K00-014</oddFooter>
  </headerFooter>
</worksheet>
</file>