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<sst xmlns="http://schemas.openxmlformats.org/spreadsheetml/2006/main">
  <si>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</si>
  <si>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706-п</t>
  </si>
  <si>
    <t>на 2026 год и плановый период 2027 и 2028 годов</t>
  </si>
  <si>
    <t>от "30" июня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</si>
  <si>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</si>
  <si>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</si>
  <si>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 бюджетное профессиональное образовательное учреждение «Кинешемский педагогический колледж»</t>
  </si>
  <si>
    <t>Дата</t>
  </si>
  <si>
    <t>30.06.2026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</si>
  <si>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</si>
  <si>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</si>
  <si>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242У9178</t>
  </si>
  <si>
    <t>образование профессиональное среднее
деятельность по предоставлению прочих мест для временного проживания 
</t>
  </si>
  <si>
    <t>По ОКВЭД</t>
  </si>
  <si>
    <t>85.21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</si>
  <si>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</si>
  <si>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</si>
  <si>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</si>
  <si>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</si>
  <si>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</si>
  <si>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</si>
  <si>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</si>
  <si>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</si>
  <si>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</si>
  <si>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БО84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</si>
  <si>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</si>
  <si>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</si>
  <si>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</si>
  <si>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</si>
  <si>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</si>
  <si>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</si>
  <si>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</si>
  <si>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</si>
  <si>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</si>
  <si>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</si>
  <si>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</si>
  <si>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</si>
  <si>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</si>
  <si>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</si>
  <si>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</si>
  <si>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</si>
  <si>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</si>
  <si>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</si>
  <si>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</si>
  <si>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</si>
  <si>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852100О.99.0.БО84ТВ80000</t>
  </si>
  <si>
    <t>44.02.02 Преподавание в начальных классах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</si>
  <si>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</si>
  <si>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</si>
  <si>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</si>
  <si>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</si>
  <si>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</si>
  <si>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отчисление студентов в порядке перевода в другую образовательную организацию</t>
  </si>
  <si>
    <t>852100О.99.0.БО84ТБ04000</t>
  </si>
  <si>
    <t>44.02.01 Дошкольное образование</t>
  </si>
  <si>
    <t>Среднее общее образование</t>
  </si>
  <si>
    <t>Заочная</t>
  </si>
  <si>
    <t>852100О.99.0.БО84ТД96000</t>
  </si>
  <si>
    <t>44.02.03 Педагогика дополнительного образования</t>
  </si>
  <si>
    <t>852100О.99.0.БО84УЮ64000</t>
  </si>
  <si>
    <t>53.02.01 Музыкальное образование</t>
  </si>
  <si>
    <t>852100О.99.0.БО84ТА64000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</si>
  <si>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</si>
  <si>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</si>
  <si>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</si>
  <si>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</si>
  <si>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</si>
  <si>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</si>
  <si>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</si>
  <si>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</si>
  <si>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</si>
  <si>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</si>
  <si>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</si>
  <si>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</si>
  <si>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</si>
  <si>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</si>
  <si>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</si>
  <si>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</si>
  <si>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</si>
  <si>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уменьшение количества иногородних студентов</t>
  </si>
  <si>
    <t>РАЗДЕЛ 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</si>
  <si>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</si>
  <si>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</si>
  <si>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</si>
  <si>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854100.Р.41.1.01020001001</t>
  </si>
  <si>
    <t>Количество мероприятий</t>
  </si>
  <si>
    <t>Единица</t>
  </si>
  <si>
    <t>642</t>
  </si>
  <si>
    <t>Количество участников мероприятий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</si>
  <si>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</si>
  <si>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</si>
  <si>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</si>
  <si>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</si>
  <si>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</si>
  <si>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"30" июня 2026 г.</t>
  </si>
  <si>
    <t>Подписано. Заверено ЭП.</t>
  </si>
  <si>
    <t>ФИО: Грибова Ольга Вячеславовна</t>
  </si>
  <si>
    <t>Должность: Директор</t>
  </si>
  <si>
    <t>Действует c 28.05.2025 10:01:36 по: 21.08.2026 10:01:36</t>
  </si>
  <si>
    <t>Серийный номер: 8039B9DEB4BB6101DA3C699D2561C921EC74CE65</t>
  </si>
  <si>
    <t>Издатель: Федеральное казначейство</t>
  </si>
  <si>
    <t>Время подписания: 07.07.2026 15:09:34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</si>
</sst>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D4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&amp;K00-00926636._26.511633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120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42</v>
      </c>
      <c r="I21" s="22">
        <v>41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120" customHeight="1">
      <c r="A22" s="17" t="s">
        <v>53</v>
      </c>
      <c r="B22" s="15" t="s">
        <v>54</v>
      </c>
      <c r="C22" s="15" t="s">
        <v>55</v>
      </c>
      <c r="D22" s="15" t="s">
        <v>56</v>
      </c>
      <c r="E22" s="15" t="s">
        <v>49</v>
      </c>
      <c r="F22" s="15" t="s">
        <v>50</v>
      </c>
      <c r="G22" s="15" t="s">
        <v>51</v>
      </c>
      <c r="H22" s="22">
        <v>68</v>
      </c>
      <c r="I22" s="22">
        <v>64</v>
      </c>
      <c r="J22" s="22">
        <f>ROUNDDOWN(10*H22/100, 0)</f>
      </c>
      <c r="K22" s="22">
        <f>IF(H22-I22=0,0,IF(H22-I22&gt;J22,H22-I22-J22,IF(I22-H22&gt;J22,H22-I22-J22,0)))</f>
      </c>
      <c r="L22" s="15" t="s">
        <v>52</v>
      </c>
      <c r="M22" s="15"/>
    </row>
    <row r="23" ht="120" customHeight="1">
      <c r="A23" s="17" t="s">
        <v>57</v>
      </c>
      <c r="B23" s="15" t="s">
        <v>58</v>
      </c>
      <c r="C23" s="15" t="s">
        <v>47</v>
      </c>
      <c r="D23" s="15" t="s">
        <v>48</v>
      </c>
      <c r="E23" s="15" t="s">
        <v>49</v>
      </c>
      <c r="F23" s="15" t="s">
        <v>50</v>
      </c>
      <c r="G23" s="15" t="s">
        <v>51</v>
      </c>
      <c r="H23" s="22">
        <v>91</v>
      </c>
      <c r="I23" s="22">
        <v>89</v>
      </c>
      <c r="J23" s="22">
        <f>ROUNDDOWN(10*H23/100, 0)</f>
      </c>
      <c r="K23" s="22">
        <f>IF(H23-I23=0,0,IF(H23-I23&gt;J23,H23-I23-J23,IF(I23-H23&gt;J23,H23-I23-J23,0)))</f>
      </c>
      <c r="L23" s="15" t="s">
        <v>52</v>
      </c>
      <c r="M23" s="15"/>
    </row>
    <row r="24" ht="120" customHeight="1">
      <c r="A24" s="17" t="s">
        <v>59</v>
      </c>
      <c r="B24" s="15" t="s">
        <v>60</v>
      </c>
      <c r="C24" s="15" t="s">
        <v>47</v>
      </c>
      <c r="D24" s="15" t="s">
        <v>48</v>
      </c>
      <c r="E24" s="15" t="s">
        <v>49</v>
      </c>
      <c r="F24" s="15" t="s">
        <v>50</v>
      </c>
      <c r="G24" s="15" t="s">
        <v>51</v>
      </c>
      <c r="H24" s="22">
        <v>57</v>
      </c>
      <c r="I24" s="22">
        <v>49</v>
      </c>
      <c r="J24" s="22">
        <f>ROUNDDOWN(10*H24/100, 0)</f>
      </c>
      <c r="K24" s="22">
        <f>IF(H24-I24=0,0,IF(H24-I24&gt;J24,H24-I24-J24,IF(I24-H24&gt;J24,H24-I24-J24,0)))</f>
      </c>
      <c r="L24" s="15" t="s">
        <v>52</v>
      </c>
      <c r="M24" s="15"/>
    </row>
    <row r="25" ht="120" customHeight="1">
      <c r="A25" s="17" t="s">
        <v>61</v>
      </c>
      <c r="B25" s="15" t="s">
        <v>54</v>
      </c>
      <c r="C25" s="15" t="s">
        <v>47</v>
      </c>
      <c r="D25" s="15" t="s">
        <v>48</v>
      </c>
      <c r="E25" s="15" t="s">
        <v>49</v>
      </c>
      <c r="F25" s="15" t="s">
        <v>50</v>
      </c>
      <c r="G25" s="15" t="s">
        <v>51</v>
      </c>
      <c r="H25" s="22">
        <v>183</v>
      </c>
      <c r="I25" s="22">
        <v>157</v>
      </c>
      <c r="J25" s="22">
        <f>ROUNDDOWN(10*H25/100, 0)</f>
      </c>
      <c r="K25" s="22">
        <f>IF(H25-I25=0,0,IF(H25-I25&gt;J25,H25-I25-J25,IF(I25-H25&gt;J25,H25-I25-J25,0)))</f>
      </c>
      <c r="L25" s="15" t="s">
        <v>52</v>
      </c>
      <c r="M25" s="15"/>
    </row>
    <row r="26" ht="20" customHeight="1">
</row>
  </sheetData>
  <sheetProtection password="D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&amp;K00-00926636._26.511633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62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63</v>
      </c>
      <c r="B5" s="19"/>
      <c r="C5" s="19"/>
      <c r="D5" s="17" t="s">
        <v>64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65</v>
      </c>
      <c r="O5" s="15"/>
      <c r="P5" s="15"/>
    </row>
    <row r="6" ht="20" customHeight="1">
</row>
    <row r="7" ht="20" customHeight="1">
      <c r="A7" s="19" t="s">
        <v>66</v>
      </c>
      <c r="B7" s="19"/>
      <c r="C7" s="19"/>
      <c r="D7" s="17" t="s">
        <v>67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68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69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70</v>
      </c>
      <c r="C11" s="15"/>
      <c r="D11" s="15" t="s">
        <v>71</v>
      </c>
      <c r="E11" s="15" t="s">
        <v>72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73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70</v>
      </c>
      <c r="C17" s="15"/>
      <c r="D17" s="15" t="s">
        <v>71</v>
      </c>
      <c r="E17" s="15" t="s">
        <v>74</v>
      </c>
      <c r="F17" s="15"/>
      <c r="G17" s="15"/>
      <c r="H17" s="15"/>
      <c r="I17" s="15"/>
      <c r="J17" s="15"/>
      <c r="K17" s="15"/>
      <c r="L17" s="15"/>
      <c r="M17" s="15" t="s">
        <v>75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76</v>
      </c>
      <c r="B21" s="15"/>
      <c r="C21" s="15"/>
      <c r="D21" s="15" t="s">
        <v>77</v>
      </c>
      <c r="E21" s="15" t="s">
        <v>78</v>
      </c>
      <c r="F21" s="15" t="s">
        <v>50</v>
      </c>
      <c r="G21" s="15" t="s">
        <v>51</v>
      </c>
      <c r="H21" s="22">
        <v>58</v>
      </c>
      <c r="I21" s="22">
        <v>49</v>
      </c>
      <c r="J21" s="22">
        <f>ROUNDDOWN(10*H21/100, 0)</f>
      </c>
      <c r="K21" s="22">
        <f>IF(H21-I21=0,0,IF(H21-I21&gt;J21,H21-I21-J21,IF(I21-H21&gt;J21,H21-I21-J21,0)))</f>
      </c>
      <c r="L21" s="15" t="s">
        <v>79</v>
      </c>
      <c r="M21" s="15"/>
    </row>
    <row r="22" ht="20" customHeight="1">
</row>
    <row r="23" ht="20" customHeight="1">
</row>
    <row r="24" ht="25" customHeight="1">
      <c r="A24" s="20" t="s">
        <v>80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63</v>
      </c>
      <c r="B26" s="19"/>
      <c r="C26" s="19"/>
      <c r="D26" s="17" t="s">
        <v>81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82</v>
      </c>
      <c r="O26" s="15"/>
      <c r="P26" s="15"/>
    </row>
    <row r="27" ht="20" customHeight="1">
</row>
    <row r="28" ht="20" customHeight="1">
      <c r="A28" s="19" t="s">
        <v>66</v>
      </c>
      <c r="B28" s="19"/>
      <c r="C28" s="19"/>
      <c r="D28" s="17" t="s">
        <v>83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68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69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70</v>
      </c>
      <c r="C32" s="15"/>
      <c r="D32" s="15" t="s">
        <v>71</v>
      </c>
      <c r="E32" s="15" t="s">
        <v>72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73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70</v>
      </c>
      <c r="C38" s="15"/>
      <c r="D38" s="15" t="s">
        <v>71</v>
      </c>
      <c r="E38" s="15" t="s">
        <v>74</v>
      </c>
      <c r="F38" s="15"/>
      <c r="G38" s="15"/>
      <c r="H38" s="15"/>
      <c r="I38" s="15"/>
      <c r="J38" s="15"/>
      <c r="K38" s="15"/>
      <c r="L38" s="15"/>
      <c r="M38" s="15" t="s">
        <v>75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84</v>
      </c>
      <c r="B42" s="15"/>
      <c r="C42" s="15"/>
      <c r="D42" s="15"/>
      <c r="E42" s="15" t="s">
        <v>85</v>
      </c>
      <c r="F42" s="15" t="s">
        <v>86</v>
      </c>
      <c r="G42" s="15" t="s">
        <v>87</v>
      </c>
      <c r="H42" s="22">
        <v>3</v>
      </c>
      <c r="I42" s="22">
        <v>3</v>
      </c>
      <c r="J42" s="22">
        <f>ROUNDDOWN(0*H42/100, 0)</f>
      </c>
      <c r="K42" s="22">
        <f>IF(H42-I42=0,0,IF(H42-I42&gt;J42,H42-I42-J42,IF(I42-H42&gt;J42,H42-I42-J42,0)))</f>
      </c>
      <c r="L42" s="15"/>
      <c r="M42" s="15"/>
    </row>
    <row r="43">
      <c r="A43" s="17" t="s">
        <v>84</v>
      </c>
      <c r="B43" s="15"/>
      <c r="C43" s="15"/>
      <c r="D43" s="15"/>
      <c r="E43" s="15" t="s">
        <v>88</v>
      </c>
      <c r="F43" s="15" t="s">
        <v>50</v>
      </c>
      <c r="G43" s="15" t="s">
        <v>51</v>
      </c>
      <c r="H43" s="22">
        <v>54</v>
      </c>
      <c r="I43" s="22">
        <v>54</v>
      </c>
      <c r="J43" s="22">
        <f>ROUNDDOWN(0*H43/100, 0)</f>
      </c>
      <c r="K43" s="22">
        <f>IF(H43-I43=0,0,IF(H43-I43&gt;J43,H43-I43-J43,IF(I43-H43&gt;J43,H43-I43-J43,0)))</f>
      </c>
      <c r="L43" s="15"/>
      <c r="M43" s="15"/>
    </row>
    <row r="44" ht="20" customHeight="1">
</row>
    <row r="45" ht="20" customHeight="1">
</row>
    <row r="46" ht="20" customHeight="1">
</row>
    <row r="47" ht="30" customHeight="1">
      <c r="A47" s="24" t="s">
        <v>89</v>
      </c>
      <c r="B47" s="25" t="s">
        <v>90</v>
      </c>
      <c r="C47" s="28" t="s">
        <v>90</v>
      </c>
      <c r="D47" s="28"/>
    </row>
    <row r="48" ht="20" customHeight="1">
      <c r="A48" s="0"/>
      <c r="B48" s="26" t="s">
        <v>91</v>
      </c>
      <c r="C48" s="26" t="s">
        <v>92</v>
      </c>
      <c r="D48" s="26" t="s">
        <v>93</v>
      </c>
    </row>
    <row r="49" ht="20" customHeight="1">
</row>
    <row r="50" ht="20" customHeight="1">
      <c r="A50" s="0"/>
      <c r="B50" s="24" t="s">
        <v>94</v>
      </c>
      <c r="C50" s="24"/>
      <c r="D50" s="24"/>
    </row>
    <row r="51" ht="20" customHeight="1">
</row>
    <row r="52" ht="20" customHeight="1">
      <c r="A52" s="4" t="s">
        <v>95</v>
      </c>
      <c r="B52" s="4"/>
      <c r="C52" s="4"/>
    </row>
    <row r="53" ht="20" customHeight="1">
      <c r="A53" s="5" t="s">
        <v>96</v>
      </c>
      <c r="B53" s="5"/>
      <c r="C53" s="5"/>
    </row>
    <row r="54" ht="20" customHeight="1">
      <c r="A54" s="5" t="s">
        <v>97</v>
      </c>
      <c r="B54" s="5"/>
      <c r="C54" s="5"/>
    </row>
    <row r="55" ht="20" customHeight="1">
      <c r="A55" s="5" t="s">
        <v>98</v>
      </c>
      <c r="B55" s="5"/>
      <c r="C55" s="5"/>
    </row>
    <row r="56" ht="20" customHeight="1">
      <c r="A56" s="5" t="s">
        <v>99</v>
      </c>
      <c r="B56" s="5"/>
      <c r="C56" s="5"/>
    </row>
    <row r="57" ht="20" customHeight="1">
      <c r="A57" s="5" t="s">
        <v>100</v>
      </c>
      <c r="B57" s="5"/>
      <c r="C57" s="5"/>
    </row>
    <row r="58" ht="20" customHeight="1">
      <c r="A58" s="6" t="s">
        <v>101</v>
      </c>
      <c r="B58" s="6"/>
      <c r="C58" s="6"/>
    </row>
  </sheetData>
  <sheetProtection password="D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B50:D50"/>
    <mergeCell ref="A52:C52"/>
    <mergeCell ref="A53:C53"/>
    <mergeCell ref="A54:C54"/>
    <mergeCell ref="A55:C55"/>
    <mergeCell ref="A56:C56"/>
    <mergeCell ref="A57:C57"/>
    <mergeCell ref="A58:C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&amp;K00-00926636._26.511633</oddHeader>
    <oddFooter>&amp;L&amp;L&amp;"Verdana,Полужирный"&amp;K000000&amp;L&amp;"Verdana,Полужирный"&amp;K00-014</oddFooter>
  </headerFooter>
</worksheet>
</file>