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<sst xmlns="http://schemas.openxmlformats.org/spreadsheetml/2006/main">
  <si>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</si>
  <si>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704-п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</si>
  <si>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</si>
  <si>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</si>
  <si>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</si>
  <si>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</si>
  <si>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 «Ивановский энергетический колледж»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</si>
  <si>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</si>
  <si>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</si>
  <si>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</si>
  <si>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</si>
  <si>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242Ч1557</t>
  </si>
  <si>
    <t>образование профессиональное среднее
деятельность по предоставлению прочих мест для временного проживания
</t>
  </si>
  <si>
    <t>По ОКВЭД</t>
  </si>
  <si>
    <t>85.21 
55.90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</si>
  <si>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</si>
  <si>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</si>
  <si>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</si>
  <si>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</si>
  <si>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</si>
  <si>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</si>
  <si>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</si>
  <si>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</si>
  <si>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</si>
  <si>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БО84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</si>
  <si>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</si>
  <si>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</si>
  <si>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</si>
  <si>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</si>
  <si>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</si>
  <si>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</si>
  <si>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</si>
  <si>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</si>
  <si>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</si>
  <si>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</si>
  <si>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</si>
  <si>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</si>
  <si>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</si>
  <si>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</si>
  <si>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</si>
  <si>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</si>
  <si>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</si>
  <si>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</si>
  <si>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</si>
  <si>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</si>
  <si>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852100О.99.0.БО84ГП64000</t>
  </si>
  <si>
    <t>13.02.01 Тепловые электрические станции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</si>
  <si>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</si>
  <si>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</si>
  <si>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</si>
  <si>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</si>
  <si>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</si>
  <si>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отчисление студентов</t>
  </si>
  <si>
    <t>852100О.99.0.БО84БН32000</t>
  </si>
  <si>
    <t>09.02.01 Компьютерные системы и комплексы</t>
  </si>
  <si>
    <t>852100О.99.0.БО84ГЭ44000</t>
  </si>
  <si>
    <t>13.02.06 Релейная защита и автоматизация электроэнергетических систем</t>
  </si>
  <si>
    <t>852100О.99.0.БО84ЦЯ12000</t>
  </si>
  <si>
    <t>13.02.12 Электрические станции, сети, их релейная защита и автоматизация</t>
  </si>
  <si>
    <t>Среднее общее образование</t>
  </si>
  <si>
    <t>852100О.99.0.БО84ГГ84000</t>
  </si>
  <si>
    <t>09.02.06 Сетевое и системное администрирование</t>
  </si>
  <si>
    <t>восстановление на обучение</t>
  </si>
  <si>
    <t>852100О.99.0.БО84ГФ20000</t>
  </si>
  <si>
    <t>13.02.03 Электрические станции, сети и системы</t>
  </si>
  <si>
    <t>852100О.99.0.БО84АЯ36000</t>
  </si>
  <si>
    <t>08.02.09 Монтаж, наладка и эксплуатация электрооборудования промышленных и гражданских зданий</t>
  </si>
  <si>
    <t>852100О.99.0.БО84ГУ96000</t>
  </si>
  <si>
    <t>852100О.99.0.БО84ГТ04000</t>
  </si>
  <si>
    <t>13.02.02 Теплоснабжение и теплотехническое оборудование</t>
  </si>
  <si>
    <t>852100О.99.0.БО84ЦЮ88000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</si>
  <si>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</si>
  <si>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</si>
  <si>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</si>
  <si>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</si>
  <si>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</si>
  <si>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</si>
  <si>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</si>
  <si>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</si>
  <si>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</si>
  <si>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</si>
  <si>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</si>
  <si>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</si>
  <si>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</si>
  <si>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</si>
  <si>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</si>
  <si>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</si>
  <si>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</si>
  <si>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выселение из общежития</t>
  </si>
  <si>
    <t>РАЗДЕЛ 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</si>
  <si>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</si>
  <si>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</si>
  <si>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В интересах общества</t>
  </si>
  <si>
    <t>854100.Р.41.1.01020001001</t>
  </si>
  <si>
    <t>Количество мероприятий</t>
  </si>
  <si>
    <t>Единица</t>
  </si>
  <si>
    <t>642</t>
  </si>
  <si>
    <t>мероприятия запланированы на 3 и 4 кварталы</t>
  </si>
  <si>
    <t>Количество участников мероприятий</t>
  </si>
  <si>
    <t>мероприятия запланированы к проведению в 3 и 4 кварталах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</si>
  <si>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</si>
  <si>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</si>
  <si>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</si>
  <si>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</si>
  <si>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</si>
  <si>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</si>
  <si>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</si>
  <si>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Нечаева Роза Данисовна</t>
  </si>
  <si>
    <t>Должность: Директор</t>
  </si>
  <si>
    <t>Действует c 16.03.2026 08:18:26 по: 09.06.2027 08:18:26</t>
  </si>
  <si>
    <t>Серийный номер: E982E779125090F78A323F8194EE65BA0827D633</t>
  </si>
  <si>
    <t>Издатель: Федеральное казначейство</t>
  </si>
  <si>
    <t>Время подписания: 09.07.2026 14:07:09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</si>
</sst>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A4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&amp;K00-00926636._24.512361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 ht="30" customHeight="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109</v>
      </c>
      <c r="I21" s="22">
        <v>95</v>
      </c>
      <c r="J21" s="22">
        <f>ROUNDDOWN(10*H21/100, 0)</f>
      </c>
      <c r="K21" s="22">
        <f>IF(H21-I21=0,0,IF(H21-I21&gt;J21,H21-I21-J21,IF(I21-H21&gt;J21,H21-I21-J21,0)))</f>
      </c>
      <c r="L21" s="15" t="s">
        <v>52</v>
      </c>
      <c r="M21" s="15"/>
    </row>
    <row r="22" ht="30" customHeight="1">
      <c r="A22" s="17" t="s">
        <v>53</v>
      </c>
      <c r="B22" s="15" t="s">
        <v>54</v>
      </c>
      <c r="C22" s="15" t="s">
        <v>47</v>
      </c>
      <c r="D22" s="15" t="s">
        <v>48</v>
      </c>
      <c r="E22" s="15" t="s">
        <v>49</v>
      </c>
      <c r="F22" s="15" t="s">
        <v>50</v>
      </c>
      <c r="G22" s="15" t="s">
        <v>51</v>
      </c>
      <c r="H22" s="22">
        <v>97</v>
      </c>
      <c r="I22" s="22">
        <v>94</v>
      </c>
      <c r="J22" s="22">
        <f>ROUNDDOWN(10*H22/100, 0)</f>
      </c>
      <c r="K22" s="22">
        <f>IF(H22-I22=0,0,IF(H22-I22&gt;J22,H22-I22-J22,IF(I22-H22&gt;J22,H22-I22-J22,0)))</f>
      </c>
      <c r="L22" s="15" t="s">
        <v>52</v>
      </c>
      <c r="M22" s="15"/>
    </row>
    <row r="23" ht="30" customHeight="1">
      <c r="A23" s="17" t="s">
        <v>55</v>
      </c>
      <c r="B23" s="15" t="s">
        <v>56</v>
      </c>
      <c r="C23" s="15" t="s">
        <v>47</v>
      </c>
      <c r="D23" s="15" t="s">
        <v>48</v>
      </c>
      <c r="E23" s="15" t="s">
        <v>49</v>
      </c>
      <c r="F23" s="15" t="s">
        <v>50</v>
      </c>
      <c r="G23" s="15" t="s">
        <v>51</v>
      </c>
      <c r="H23" s="22">
        <v>128</v>
      </c>
      <c r="I23" s="22">
        <v>118</v>
      </c>
      <c r="J23" s="22">
        <f>ROUNDDOWN(10*H23/100, 0)</f>
      </c>
      <c r="K23" s="22">
        <f>IF(H23-I23=0,0,IF(H23-I23&gt;J23,H23-I23-J23,IF(I23-H23&gt;J23,H23-I23-J23,0)))</f>
      </c>
      <c r="L23" s="15" t="s">
        <v>52</v>
      </c>
      <c r="M23" s="15"/>
    </row>
    <row r="24">
      <c r="A24" s="17" t="s">
        <v>57</v>
      </c>
      <c r="B24" s="15" t="s">
        <v>58</v>
      </c>
      <c r="C24" s="15" t="s">
        <v>59</v>
      </c>
      <c r="D24" s="15" t="s">
        <v>48</v>
      </c>
      <c r="E24" s="15" t="s">
        <v>49</v>
      </c>
      <c r="F24" s="15" t="s">
        <v>50</v>
      </c>
      <c r="G24" s="15" t="s">
        <v>51</v>
      </c>
      <c r="H24" s="22">
        <v>33</v>
      </c>
      <c r="I24" s="22">
        <v>33</v>
      </c>
      <c r="J24" s="22">
        <f>ROUNDDOWN(10*H24/100, 0)</f>
      </c>
      <c r="K24" s="22">
        <f>IF(H24-I24=0,0,IF(H24-I24&gt;J24,H24-I24-J24,IF(I24-H24&gt;J24,H24-I24-J24,0)))</f>
      </c>
      <c r="L24" s="15"/>
      <c r="M24" s="15"/>
    </row>
    <row r="25" ht="45" customHeight="1">
      <c r="A25" s="17" t="s">
        <v>60</v>
      </c>
      <c r="B25" s="15" t="s">
        <v>61</v>
      </c>
      <c r="C25" s="15" t="s">
        <v>47</v>
      </c>
      <c r="D25" s="15" t="s">
        <v>48</v>
      </c>
      <c r="E25" s="15" t="s">
        <v>49</v>
      </c>
      <c r="F25" s="15" t="s">
        <v>50</v>
      </c>
      <c r="G25" s="15" t="s">
        <v>51</v>
      </c>
      <c r="H25" s="22">
        <v>79</v>
      </c>
      <c r="I25" s="22">
        <v>80</v>
      </c>
      <c r="J25" s="22">
        <f>ROUNDDOWN(10*H25/100, 0)</f>
      </c>
      <c r="K25" s="22">
        <f>IF(H25-I25=0,0,IF(H25-I25&gt;J25,H25-I25-J25,IF(I25-H25&gt;J25,H25-I25-J25,0)))</f>
      </c>
      <c r="L25" s="15" t="s">
        <v>62</v>
      </c>
      <c r="M25" s="15"/>
    </row>
    <row r="26" ht="30" customHeight="1">
      <c r="A26" s="17" t="s">
        <v>63</v>
      </c>
      <c r="B26" s="15" t="s">
        <v>64</v>
      </c>
      <c r="C26" s="15" t="s">
        <v>59</v>
      </c>
      <c r="D26" s="15" t="s">
        <v>48</v>
      </c>
      <c r="E26" s="15" t="s">
        <v>49</v>
      </c>
      <c r="F26" s="15" t="s">
        <v>50</v>
      </c>
      <c r="G26" s="15" t="s">
        <v>51</v>
      </c>
      <c r="H26" s="22">
        <v>13</v>
      </c>
      <c r="I26" s="22">
        <v>11</v>
      </c>
      <c r="J26" s="22">
        <f>ROUNDDOWN(10*H26/100, 0)</f>
      </c>
      <c r="K26" s="22">
        <f>IF(H26-I26=0,0,IF(H26-I26&gt;J26,H26-I26-J26,IF(I26-H26&gt;J26,H26-I26-J26,0)))</f>
      </c>
      <c r="L26" s="15" t="s">
        <v>52</v>
      </c>
      <c r="M26" s="15"/>
    </row>
    <row r="27">
      <c r="A27" s="17" t="s">
        <v>65</v>
      </c>
      <c r="B27" s="15" t="s">
        <v>66</v>
      </c>
      <c r="C27" s="15" t="s">
        <v>47</v>
      </c>
      <c r="D27" s="15" t="s">
        <v>48</v>
      </c>
      <c r="E27" s="15" t="s">
        <v>49</v>
      </c>
      <c r="F27" s="15" t="s">
        <v>50</v>
      </c>
      <c r="G27" s="15" t="s">
        <v>51</v>
      </c>
      <c r="H27" s="22">
        <v>89</v>
      </c>
      <c r="I27" s="22">
        <v>89</v>
      </c>
      <c r="J27" s="22">
        <f>ROUNDDOWN(10*H27/100, 0)</f>
      </c>
      <c r="K27" s="22">
        <f>IF(H27-I27=0,0,IF(H27-I27&gt;J27,H27-I27-J27,IF(I27-H27&gt;J27,H27-I27-J27,0)))</f>
      </c>
      <c r="L27" s="15"/>
      <c r="M27" s="15"/>
    </row>
    <row r="28">
      <c r="A28" s="17" t="s">
        <v>67</v>
      </c>
      <c r="B28" s="15" t="s">
        <v>64</v>
      </c>
      <c r="C28" s="15" t="s">
        <v>47</v>
      </c>
      <c r="D28" s="15" t="s">
        <v>48</v>
      </c>
      <c r="E28" s="15" t="s">
        <v>49</v>
      </c>
      <c r="F28" s="15" t="s">
        <v>50</v>
      </c>
      <c r="G28" s="15" t="s">
        <v>51</v>
      </c>
      <c r="H28" s="22">
        <v>187</v>
      </c>
      <c r="I28" s="22">
        <v>187</v>
      </c>
      <c r="J28" s="22">
        <f>ROUNDDOWN(10*H28/100, 0)</f>
      </c>
      <c r="K28" s="22">
        <f>IF(H28-I28=0,0,IF(H28-I28&gt;J28,H28-I28-J28,IF(I28-H28&gt;J28,H28-I28-J28,0)))</f>
      </c>
      <c r="L28" s="15"/>
      <c r="M28" s="15"/>
    </row>
    <row r="29" ht="45" customHeight="1">
      <c r="A29" s="17" t="s">
        <v>68</v>
      </c>
      <c r="B29" s="15" t="s">
        <v>69</v>
      </c>
      <c r="C29" s="15" t="s">
        <v>59</v>
      </c>
      <c r="D29" s="15" t="s">
        <v>48</v>
      </c>
      <c r="E29" s="15" t="s">
        <v>49</v>
      </c>
      <c r="F29" s="15" t="s">
        <v>50</v>
      </c>
      <c r="G29" s="15" t="s">
        <v>51</v>
      </c>
      <c r="H29" s="22">
        <v>62</v>
      </c>
      <c r="I29" s="22">
        <v>70</v>
      </c>
      <c r="J29" s="22">
        <f>ROUNDDOWN(10*H29/100, 0)</f>
      </c>
      <c r="K29" s="22">
        <f>IF(H29-I29=0,0,IF(H29-I29&gt;J29,H29-I29-J29,IF(I29-H29&gt;J29,H29-I29-J29,0)))</f>
      </c>
      <c r="L29" s="15" t="s">
        <v>62</v>
      </c>
      <c r="M29" s="15"/>
    </row>
    <row r="30">
      <c r="A30" s="17" t="s">
        <v>70</v>
      </c>
      <c r="B30" s="15" t="s">
        <v>58</v>
      </c>
      <c r="C30" s="15" t="s">
        <v>47</v>
      </c>
      <c r="D30" s="15" t="s">
        <v>48</v>
      </c>
      <c r="E30" s="15" t="s">
        <v>49</v>
      </c>
      <c r="F30" s="15" t="s">
        <v>50</v>
      </c>
      <c r="G30" s="15" t="s">
        <v>51</v>
      </c>
      <c r="H30" s="22">
        <v>162</v>
      </c>
      <c r="I30" s="22">
        <v>161</v>
      </c>
      <c r="J30" s="22">
        <f>ROUNDDOWN(10*H30/100, 0)</f>
      </c>
      <c r="K30" s="22">
        <f>IF(H30-I30=0,0,IF(H30-I30&gt;J30,H30-I30-J30,IF(I30-H30&gt;J30,H30-I30-J30,0)))</f>
      </c>
      <c r="L30" s="15" t="s">
        <v>52</v>
      </c>
      <c r="M30" s="15"/>
    </row>
    <row r="31" ht="20" customHeight="1">
</row>
  </sheetData>
  <sheetProtection password="A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&amp;K00-00926636._24.512361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72</v>
      </c>
      <c r="B5" s="19"/>
      <c r="C5" s="19"/>
      <c r="D5" s="17" t="s">
        <v>73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74</v>
      </c>
      <c r="O5" s="15"/>
      <c r="P5" s="15"/>
    </row>
    <row r="6" ht="20" customHeight="1">
</row>
    <row r="7" ht="20" customHeight="1">
      <c r="A7" s="19" t="s">
        <v>75</v>
      </c>
      <c r="B7" s="19"/>
      <c r="C7" s="19"/>
      <c r="D7" s="17" t="s">
        <v>76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77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78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79</v>
      </c>
      <c r="C11" s="15"/>
      <c r="D11" s="15" t="s">
        <v>80</v>
      </c>
      <c r="E11" s="15" t="s">
        <v>81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82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79</v>
      </c>
      <c r="C17" s="15"/>
      <c r="D17" s="15" t="s">
        <v>80</v>
      </c>
      <c r="E17" s="15" t="s">
        <v>83</v>
      </c>
      <c r="F17" s="15"/>
      <c r="G17" s="15"/>
      <c r="H17" s="15"/>
      <c r="I17" s="15"/>
      <c r="J17" s="15"/>
      <c r="K17" s="15"/>
      <c r="L17" s="15"/>
      <c r="M17" s="15" t="s">
        <v>84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85</v>
      </c>
      <c r="B21" s="15"/>
      <c r="C21" s="15"/>
      <c r="D21" s="15" t="s">
        <v>86</v>
      </c>
      <c r="E21" s="15" t="s">
        <v>87</v>
      </c>
      <c r="F21" s="15" t="s">
        <v>50</v>
      </c>
      <c r="G21" s="15" t="s">
        <v>51</v>
      </c>
      <c r="H21" s="22">
        <v>115</v>
      </c>
      <c r="I21" s="22">
        <v>114</v>
      </c>
      <c r="J21" s="22">
        <f>ROUNDDOWN(10*H21/100, 0)</f>
      </c>
      <c r="K21" s="22">
        <f>IF(H21-I21=0,0,IF(H21-I21&gt;J21,H21-I21-J21,IF(I21-H21&gt;J21,H21-I21-J21,0)))</f>
      </c>
      <c r="L21" s="15" t="s">
        <v>88</v>
      </c>
      <c r="M21" s="15"/>
    </row>
    <row r="22" ht="20" customHeight="1">
</row>
    <row r="23" ht="20" customHeight="1">
</row>
    <row r="24" ht="25" customHeight="1">
      <c r="A24" s="20" t="s">
        <v>89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ht="20" customHeight="1">
</row>
    <row r="26" ht="80" customHeight="1">
      <c r="A26" s="19" t="s">
        <v>72</v>
      </c>
      <c r="B26" s="19"/>
      <c r="C26" s="19"/>
      <c r="D26" s="17" t="s">
        <v>90</v>
      </c>
      <c r="E26" s="17"/>
      <c r="F26" s="17"/>
      <c r="G26" s="17"/>
      <c r="H26" s="17"/>
      <c r="I26" s="17"/>
      <c r="J26" s="17"/>
      <c r="K26" s="21" t="s">
        <v>23</v>
      </c>
      <c r="L26" s="21"/>
      <c r="M26" s="21"/>
      <c r="N26" s="15" t="s">
        <v>91</v>
      </c>
      <c r="O26" s="15"/>
      <c r="P26" s="15"/>
    </row>
    <row r="27" ht="20" customHeight="1">
</row>
    <row r="28" ht="20" customHeight="1">
      <c r="A28" s="19" t="s">
        <v>75</v>
      </c>
      <c r="B28" s="19"/>
      <c r="C28" s="19"/>
      <c r="D28" s="17" t="s">
        <v>92</v>
      </c>
      <c r="E28" s="17"/>
      <c r="F28" s="17"/>
      <c r="G28" s="17"/>
      <c r="H28" s="17"/>
      <c r="I28" s="17"/>
      <c r="J28" s="17"/>
    </row>
    <row r="29" ht="20" customHeight="1">
</row>
    <row r="30" ht="20" customHeight="1">
      <c r="A30" s="19" t="s">
        <v>77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20" customHeight="1">
      <c r="A31" s="19" t="s">
        <v>78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40" customHeight="1">
      <c r="A32" s="15" t="s">
        <v>29</v>
      </c>
      <c r="B32" s="15" t="s">
        <v>79</v>
      </c>
      <c r="C32" s="15"/>
      <c r="D32" s="15" t="s">
        <v>80</v>
      </c>
      <c r="E32" s="15" t="s">
        <v>81</v>
      </c>
      <c r="F32" s="15"/>
      <c r="G32" s="15"/>
      <c r="H32" s="15"/>
      <c r="I32" s="15"/>
      <c r="J32" s="15"/>
      <c r="K32" s="15"/>
      <c r="L32" s="15"/>
    </row>
    <row r="33" ht="30" customHeight="1">
      <c r="A33" s="15"/>
      <c r="B33" s="15" t="s">
        <v>33</v>
      </c>
      <c r="C33" s="15"/>
      <c r="D33" s="15" t="s">
        <v>33</v>
      </c>
      <c r="E33" s="15" t="s">
        <v>33</v>
      </c>
      <c r="F33" s="15" t="s">
        <v>34</v>
      </c>
      <c r="G33" s="15"/>
      <c r="H33" s="15" t="s">
        <v>35</v>
      </c>
      <c r="I33" s="15" t="s">
        <v>36</v>
      </c>
      <c r="J33" s="15" t="s">
        <v>37</v>
      </c>
      <c r="K33" s="15" t="s">
        <v>38</v>
      </c>
      <c r="L33" s="15" t="s">
        <v>39</v>
      </c>
    </row>
    <row r="34" ht="30" customHeight="1">
      <c r="A34" s="15"/>
      <c r="B34" s="15"/>
      <c r="C34" s="0"/>
      <c r="D34" s="15"/>
      <c r="E34" s="15"/>
      <c r="F34" s="15" t="s">
        <v>40</v>
      </c>
      <c r="G34" s="15" t="s">
        <v>41</v>
      </c>
      <c r="H34" s="15"/>
      <c r="I34" s="15"/>
      <c r="J34" s="15"/>
      <c r="K34" s="15"/>
      <c r="L34" s="15"/>
    </row>
    <row r="35" ht="20" customHeight="1">
      <c r="A35" s="15">
        <v>1</v>
      </c>
      <c r="B35" s="15">
        <v>2</v>
      </c>
      <c r="C35" s="15"/>
      <c r="D35" s="15">
        <v>3</v>
      </c>
      <c r="E35" s="15">
        <v>4</v>
      </c>
      <c r="F35" s="15">
        <v>5</v>
      </c>
      <c r="G35" s="15">
        <v>6</v>
      </c>
      <c r="H35" s="15">
        <v>7</v>
      </c>
      <c r="I35" s="15">
        <v>8</v>
      </c>
      <c r="J35" s="15">
        <v>9</v>
      </c>
      <c r="K35" s="15">
        <v>10</v>
      </c>
      <c r="L35" s="15">
        <v>11</v>
      </c>
    </row>
    <row r="36" ht="20" customHeight="1">
</row>
    <row r="37" ht="20" customHeight="1">
      <c r="A37" s="19" t="s">
        <v>82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40" customHeight="1">
      <c r="A38" s="15" t="s">
        <v>29</v>
      </c>
      <c r="B38" s="15" t="s">
        <v>79</v>
      </c>
      <c r="C38" s="15"/>
      <c r="D38" s="15" t="s">
        <v>80</v>
      </c>
      <c r="E38" s="15" t="s">
        <v>83</v>
      </c>
      <c r="F38" s="15"/>
      <c r="G38" s="15"/>
      <c r="H38" s="15"/>
      <c r="I38" s="15"/>
      <c r="J38" s="15"/>
      <c r="K38" s="15"/>
      <c r="L38" s="15"/>
      <c r="M38" s="15" t="s">
        <v>84</v>
      </c>
    </row>
    <row r="39" ht="30" customHeight="1">
      <c r="A39" s="15"/>
      <c r="B39" s="15" t="s">
        <v>33</v>
      </c>
      <c r="C39" s="15"/>
      <c r="D39" s="15" t="s">
        <v>33</v>
      </c>
      <c r="E39" s="15" t="s">
        <v>33</v>
      </c>
      <c r="F39" s="15" t="s">
        <v>34</v>
      </c>
      <c r="G39" s="15"/>
      <c r="H39" s="15" t="s">
        <v>35</v>
      </c>
      <c r="I39" s="15" t="s">
        <v>36</v>
      </c>
      <c r="J39" s="15" t="s">
        <v>37</v>
      </c>
      <c r="K39" s="15" t="s">
        <v>38</v>
      </c>
      <c r="L39" s="15" t="s">
        <v>39</v>
      </c>
      <c r="M39" s="15"/>
    </row>
    <row r="40" ht="30" customHeight="1">
      <c r="A40" s="15"/>
      <c r="B40" s="15"/>
      <c r="C40" s="0"/>
      <c r="D40" s="15"/>
      <c r="E40" s="15"/>
      <c r="F40" s="15" t="s">
        <v>40</v>
      </c>
      <c r="G40" s="15" t="s">
        <v>41</v>
      </c>
      <c r="H40" s="15"/>
      <c r="I40" s="15"/>
      <c r="J40" s="15"/>
      <c r="K40" s="15"/>
      <c r="L40" s="15"/>
      <c r="M40" s="15"/>
    </row>
    <row r="41" ht="20" customHeight="1">
      <c r="A41" s="15">
        <v>1</v>
      </c>
      <c r="B41" s="15">
        <v>2</v>
      </c>
      <c r="C41" s="15"/>
      <c r="D41" s="15">
        <v>3</v>
      </c>
      <c r="E41" s="15">
        <v>4</v>
      </c>
      <c r="F41" s="15">
        <v>5</v>
      </c>
      <c r="G41" s="15">
        <v>6</v>
      </c>
      <c r="H41" s="15">
        <v>7</v>
      </c>
      <c r="I41" s="15">
        <v>8</v>
      </c>
      <c r="J41" s="15">
        <v>9</v>
      </c>
      <c r="K41" s="15">
        <v>10</v>
      </c>
      <c r="L41" s="15">
        <v>11</v>
      </c>
      <c r="M41" s="15">
        <v>12</v>
      </c>
    </row>
    <row r="42">
      <c r="A42" s="17" t="s">
        <v>93</v>
      </c>
      <c r="B42" s="15"/>
      <c r="C42" s="15"/>
      <c r="D42" s="15"/>
      <c r="E42" s="15" t="s">
        <v>94</v>
      </c>
      <c r="F42" s="15" t="s">
        <v>95</v>
      </c>
      <c r="G42" s="15" t="s">
        <v>96</v>
      </c>
      <c r="H42" s="22">
        <v>3</v>
      </c>
      <c r="I42" s="22">
        <v>1</v>
      </c>
      <c r="J42" s="22">
        <f>ROUNDDOWN(0*H42/100, 0)</f>
      </c>
      <c r="K42" s="22">
        <f>IF(H42-I42=0,0,IF(H42-I42&gt;J42,H42-I42-J42,IF(I42-H42&gt;J42,H42-I42-J42,0)))</f>
      </c>
      <c r="L42" s="15" t="s">
        <v>97</v>
      </c>
      <c r="M42" s="15"/>
    </row>
    <row r="43">
      <c r="A43" s="17" t="s">
        <v>93</v>
      </c>
      <c r="B43" s="15"/>
      <c r="C43" s="15"/>
      <c r="D43" s="15"/>
      <c r="E43" s="15" t="s">
        <v>98</v>
      </c>
      <c r="F43" s="15" t="s">
        <v>50</v>
      </c>
      <c r="G43" s="15" t="s">
        <v>51</v>
      </c>
      <c r="H43" s="22">
        <v>54</v>
      </c>
      <c r="I43" s="22">
        <v>24</v>
      </c>
      <c r="J43" s="22">
        <f>ROUNDDOWN(0*H43/100, 0)</f>
      </c>
      <c r="K43" s="22">
        <f>IF(H43-I43=0,0,IF(H43-I43&gt;J43,H43-I43-J43,IF(I43-H43&gt;J43,H43-I43-J43,0)))</f>
      </c>
      <c r="L43" s="15" t="s">
        <v>99</v>
      </c>
      <c r="M43" s="15"/>
    </row>
    <row r="44" ht="20" customHeight="1">
</row>
    <row r="45" ht="20" customHeight="1">
</row>
    <row r="46" ht="20" customHeight="1">
</row>
    <row r="47" ht="30" customHeight="1">
      <c r="A47" s="24" t="s">
        <v>100</v>
      </c>
      <c r="B47" s="25" t="s">
        <v>101</v>
      </c>
      <c r="C47" s="28" t="s">
        <v>101</v>
      </c>
      <c r="D47" s="28"/>
    </row>
    <row r="48" ht="20" customHeight="1">
      <c r="A48" s="0"/>
      <c r="B48" s="26" t="s">
        <v>102</v>
      </c>
      <c r="C48" s="26" t="s">
        <v>103</v>
      </c>
      <c r="D48" s="26" t="s">
        <v>104</v>
      </c>
    </row>
    <row r="49" ht="20" customHeight="1">
</row>
    <row r="50" ht="20" customHeight="1">
      <c r="A50" s="0"/>
      <c r="B50" s="24" t="s">
        <v>105</v>
      </c>
      <c r="C50" s="24"/>
      <c r="D50" s="24"/>
    </row>
    <row r="51" ht="20" customHeight="1">
</row>
    <row r="52" ht="20" customHeight="1">
      <c r="A52" s="4" t="s">
        <v>106</v>
      </c>
      <c r="B52" s="4"/>
      <c r="C52" s="4"/>
    </row>
    <row r="53" ht="20" customHeight="1">
      <c r="A53" s="5" t="s">
        <v>107</v>
      </c>
      <c r="B53" s="5"/>
      <c r="C53" s="5"/>
    </row>
    <row r="54" ht="20" customHeight="1">
      <c r="A54" s="5" t="s">
        <v>108</v>
      </c>
      <c r="B54" s="5"/>
      <c r="C54" s="5"/>
    </row>
    <row r="55" ht="20" customHeight="1">
      <c r="A55" s="5" t="s">
        <v>109</v>
      </c>
      <c r="B55" s="5"/>
      <c r="C55" s="5"/>
    </row>
    <row r="56" ht="20" customHeight="1">
      <c r="A56" s="5" t="s">
        <v>110</v>
      </c>
      <c r="B56" s="5"/>
      <c r="C56" s="5"/>
    </row>
    <row r="57" ht="20" customHeight="1">
      <c r="A57" s="5" t="s">
        <v>111</v>
      </c>
      <c r="B57" s="5"/>
      <c r="C57" s="5"/>
    </row>
    <row r="58" ht="20" customHeight="1">
      <c r="A58" s="6" t="s">
        <v>112</v>
      </c>
      <c r="B58" s="6"/>
      <c r="C58" s="6"/>
    </row>
  </sheetData>
  <sheetProtection password="A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4:P24"/>
    <mergeCell ref="A26:C26"/>
    <mergeCell ref="D26:J26"/>
    <mergeCell ref="K26:M26"/>
    <mergeCell ref="N26:P26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B41:C41"/>
    <mergeCell ref="B50:D50"/>
    <mergeCell ref="A52:C52"/>
    <mergeCell ref="A53:C53"/>
    <mergeCell ref="A54:C54"/>
    <mergeCell ref="A55:C55"/>
    <mergeCell ref="A56:C56"/>
    <mergeCell ref="A57:C57"/>
    <mergeCell ref="A58:C58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&amp;K00-00926636._24.512361</oddHeader>
    <oddFooter>&amp;L&amp;L&amp;"Verdana,Полужирный"&amp;K000000&amp;L&amp;"Verdana,Полужирный"&amp;K00-014</oddFooter>
  </headerFooter>
</worksheet>
</file>