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<sst xmlns="http://schemas.openxmlformats.org/spreadsheetml/2006/main">
  <si>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</si>
  <si>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701-п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</si>
  <si>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</si>
  <si>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</si>
  <si>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</si>
  <si>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</si>
  <si>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 бюджетное профессиональное образовательное учреждение «Ивановский педагогический колледж имени Д.А. Фурманова»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</si>
  <si>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</si>
  <si>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</si>
  <si>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</si>
  <si>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</si>
  <si>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242Ц0850</t>
  </si>
  <si>
    <t>образование профессиональное среднее
</t>
  </si>
  <si>
    <t>По ОКВЭД</t>
  </si>
  <si>
    <t>85.21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</si>
  <si>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</si>
  <si>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</si>
  <si>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</si>
  <si>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</si>
  <si>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</si>
  <si>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</si>
  <si>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</si>
  <si>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</si>
  <si>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</si>
  <si>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БО84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</si>
  <si>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</si>
  <si>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</si>
  <si>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</si>
  <si>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</si>
  <si>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</si>
  <si>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</si>
  <si>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</si>
  <si>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</si>
  <si>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</si>
  <si>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</si>
  <si>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</si>
  <si>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</si>
  <si>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</si>
  <si>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</si>
  <si>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</si>
  <si>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</si>
  <si>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</si>
  <si>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</si>
  <si>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</si>
  <si>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</si>
  <si>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852100О.99.0.БО84ТК28000</t>
  </si>
  <si>
    <t>44.02.05 Коррекционная педагогика в начальном образовании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</si>
  <si>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</si>
  <si>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</si>
  <si>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</si>
  <si>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</si>
  <si>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</si>
  <si>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Находятся в академическом отпуске</t>
  </si>
  <si>
    <t>852100О.99.0.БО84ТБ04000</t>
  </si>
  <si>
    <t>44.02.01 Дошкольное образование</t>
  </si>
  <si>
    <t>Среднее общее образование</t>
  </si>
  <si>
    <t>Заочная</t>
  </si>
  <si>
    <t>Отчислены по собственному желанию</t>
  </si>
  <si>
    <t>852100О.99.0.БО84ТВ80000</t>
  </si>
  <si>
    <t>44.02.02 Преподавание в начальных классах</t>
  </si>
  <si>
    <t>Переведены в другие образовательные учреждения; отчислены по неуспеваемости</t>
  </si>
  <si>
    <t>852100О.99.0.БО84ТА64000</t>
  </si>
  <si>
    <t>852100О.99.0.БО84ТГ04000</t>
  </si>
  <si>
    <t>Отчислены по собственному желанию; отчислены по неуспеваемости</t>
  </si>
  <si>
    <t>852100О.99.0.БО84ТХ08000</t>
  </si>
  <si>
    <t>49.02.01 Физическая культура</t>
  </si>
  <si>
    <t>Отчислены по неуспеваемости</t>
  </si>
  <si>
    <t>852100О.99.0.БО84ТХ48000</t>
  </si>
  <si>
    <t>852100О.99.0.БО84ТД96000</t>
  </si>
  <si>
    <t>44.02.03 Педагогика дополнительного образования</t>
  </si>
  <si>
    <t>ЧАСТЬ 2. Сведения о выполняемых работах</t>
  </si>
  <si>
    <t>1. 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</si>
  <si>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</si>
  <si>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</si>
  <si>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2. Категория потребителей работы</t>
  </si>
  <si>
    <t>В интересах общества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</si>
  <si>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</si>
  <si>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</si>
  <si>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</si>
  <si>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</si>
  <si>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</si>
  <si>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</si>
  <si>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</si>
  <si>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</si>
  <si>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854100.Р.41.1.01020001001</t>
  </si>
  <si>
    <t>Количество мероприятий</t>
  </si>
  <si>
    <t>Единица</t>
  </si>
  <si>
    <t>642</t>
  </si>
  <si>
    <t>Количество участников мероприятий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</si>
  <si>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</si>
  <si>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</si>
  <si>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</si>
  <si>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</si>
  <si>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</si>
  <si>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</si>
  <si>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</si>
  <si>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Лысых Наталья Владимировна</t>
  </si>
  <si>
    <t>Должность: Заместитель директора по учебной работе</t>
  </si>
  <si>
    <t>Действует c 26.02.2026 10:44:15 по: 22.05.2027 10:44:15</t>
  </si>
  <si>
    <t>Серийный номер: 9B6AFB9947D16506A8FDFD0200CF0F04CA0F7DC6</t>
  </si>
  <si>
    <t>Издатель: Федеральное казначейство</t>
  </si>
  <si>
    <t>Время подписания: 09.07.2026 12:23:59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</si>
</sst>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4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&amp;K00-00926636._29.511974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60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105</v>
      </c>
      <c r="I21" s="22">
        <v>106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60" customHeight="1">
      <c r="A22" s="17" t="s">
        <v>53</v>
      </c>
      <c r="B22" s="15" t="s">
        <v>54</v>
      </c>
      <c r="C22" s="15" t="s">
        <v>55</v>
      </c>
      <c r="D22" s="15" t="s">
        <v>56</v>
      </c>
      <c r="E22" s="15" t="s">
        <v>49</v>
      </c>
      <c r="F22" s="15" t="s">
        <v>50</v>
      </c>
      <c r="G22" s="15" t="s">
        <v>51</v>
      </c>
      <c r="H22" s="22">
        <v>75</v>
      </c>
      <c r="I22" s="22">
        <v>73</v>
      </c>
      <c r="J22" s="22">
        <f>ROUNDDOWN(10*H22/100, 0)</f>
      </c>
      <c r="K22" s="22">
        <f>IF(H22-I22=0,0,IF(H22-I22&gt;J22,H22-I22-J22,IF(I22-H22&gt;J22,H22-I22-J22,0)))</f>
      </c>
      <c r="L22" s="15" t="s">
        <v>57</v>
      </c>
      <c r="M22" s="15"/>
    </row>
    <row r="23" ht="120" customHeight="1">
      <c r="A23" s="17" t="s">
        <v>58</v>
      </c>
      <c r="B23" s="15" t="s">
        <v>59</v>
      </c>
      <c r="C23" s="15" t="s">
        <v>47</v>
      </c>
      <c r="D23" s="15" t="s">
        <v>48</v>
      </c>
      <c r="E23" s="15" t="s">
        <v>49</v>
      </c>
      <c r="F23" s="15" t="s">
        <v>50</v>
      </c>
      <c r="G23" s="15" t="s">
        <v>51</v>
      </c>
      <c r="H23" s="22">
        <v>174</v>
      </c>
      <c r="I23" s="22">
        <v>172</v>
      </c>
      <c r="J23" s="22">
        <f>ROUNDDOWN(10*H23/100, 0)</f>
      </c>
      <c r="K23" s="22">
        <f>IF(H23-I23=0,0,IF(H23-I23&gt;J23,H23-I23-J23,IF(I23-H23&gt;J23,H23-I23-J23,0)))</f>
      </c>
      <c r="L23" s="15" t="s">
        <v>60</v>
      </c>
      <c r="M23" s="15"/>
    </row>
    <row r="24" ht="60" customHeight="1">
      <c r="A24" s="17" t="s">
        <v>61</v>
      </c>
      <c r="B24" s="15" t="s">
        <v>54</v>
      </c>
      <c r="C24" s="15" t="s">
        <v>47</v>
      </c>
      <c r="D24" s="15" t="s">
        <v>48</v>
      </c>
      <c r="E24" s="15" t="s">
        <v>49</v>
      </c>
      <c r="F24" s="15" t="s">
        <v>50</v>
      </c>
      <c r="G24" s="15" t="s">
        <v>51</v>
      </c>
      <c r="H24" s="22">
        <v>58</v>
      </c>
      <c r="I24" s="22">
        <v>54</v>
      </c>
      <c r="J24" s="22">
        <f>ROUNDDOWN(10*H24/100, 0)</f>
      </c>
      <c r="K24" s="22">
        <f>IF(H24-I24=0,0,IF(H24-I24&gt;J24,H24-I24-J24,IF(I24-H24&gt;J24,H24-I24-J24,0)))</f>
      </c>
      <c r="L24" s="15" t="s">
        <v>57</v>
      </c>
      <c r="M24" s="15"/>
    </row>
    <row r="25" ht="105" customHeight="1">
      <c r="A25" s="17" t="s">
        <v>62</v>
      </c>
      <c r="B25" s="15" t="s">
        <v>59</v>
      </c>
      <c r="C25" s="15" t="s">
        <v>55</v>
      </c>
      <c r="D25" s="15" t="s">
        <v>48</v>
      </c>
      <c r="E25" s="15" t="s">
        <v>49</v>
      </c>
      <c r="F25" s="15" t="s">
        <v>50</v>
      </c>
      <c r="G25" s="15" t="s">
        <v>51</v>
      </c>
      <c r="H25" s="22">
        <v>71</v>
      </c>
      <c r="I25" s="22">
        <v>69</v>
      </c>
      <c r="J25" s="22">
        <f>ROUNDDOWN(10*H25/100, 0)</f>
      </c>
      <c r="K25" s="22">
        <f>IF(H25-I25=0,0,IF(H25-I25&gt;J25,H25-I25-J25,IF(I25-H25&gt;J25,H25-I25-J25,0)))</f>
      </c>
      <c r="L25" s="15" t="s">
        <v>63</v>
      </c>
      <c r="M25" s="15"/>
    </row>
    <row r="26" ht="45" customHeight="1">
      <c r="A26" s="17" t="s">
        <v>64</v>
      </c>
      <c r="B26" s="15" t="s">
        <v>65</v>
      </c>
      <c r="C26" s="15" t="s">
        <v>47</v>
      </c>
      <c r="D26" s="15" t="s">
        <v>48</v>
      </c>
      <c r="E26" s="15" t="s">
        <v>49</v>
      </c>
      <c r="F26" s="15" t="s">
        <v>50</v>
      </c>
      <c r="G26" s="15" t="s">
        <v>51</v>
      </c>
      <c r="H26" s="22">
        <v>95</v>
      </c>
      <c r="I26" s="22">
        <v>94</v>
      </c>
      <c r="J26" s="22">
        <f>ROUNDDOWN(10*H26/100, 0)</f>
      </c>
      <c r="K26" s="22">
        <f>IF(H26-I26=0,0,IF(H26-I26&gt;J26,H26-I26-J26,IF(I26-H26&gt;J26,H26-I26-J26,0)))</f>
      </c>
      <c r="L26" s="15" t="s">
        <v>66</v>
      </c>
      <c r="M26" s="15"/>
    </row>
    <row r="27" ht="60" customHeight="1">
      <c r="A27" s="17" t="s">
        <v>67</v>
      </c>
      <c r="B27" s="15" t="s">
        <v>65</v>
      </c>
      <c r="C27" s="15" t="s">
        <v>55</v>
      </c>
      <c r="D27" s="15" t="s">
        <v>56</v>
      </c>
      <c r="E27" s="15" t="s">
        <v>49</v>
      </c>
      <c r="F27" s="15" t="s">
        <v>50</v>
      </c>
      <c r="G27" s="15" t="s">
        <v>51</v>
      </c>
      <c r="H27" s="22">
        <v>53</v>
      </c>
      <c r="I27" s="22">
        <v>52</v>
      </c>
      <c r="J27" s="22">
        <f>ROUNDDOWN(10*H27/100, 0)</f>
      </c>
      <c r="K27" s="22">
        <f>IF(H27-I27=0,0,IF(H27-I27&gt;J27,H27-I27-J27,IF(I27-H27&gt;J27,H27-I27-J27,0)))</f>
      </c>
      <c r="L27" s="15" t="s">
        <v>57</v>
      </c>
      <c r="M27" s="15"/>
    </row>
    <row r="28">
      <c r="A28" s="17" t="s">
        <v>68</v>
      </c>
      <c r="B28" s="15" t="s">
        <v>69</v>
      </c>
      <c r="C28" s="15" t="s">
        <v>47</v>
      </c>
      <c r="D28" s="15" t="s">
        <v>48</v>
      </c>
      <c r="E28" s="15" t="s">
        <v>49</v>
      </c>
      <c r="F28" s="15" t="s">
        <v>50</v>
      </c>
      <c r="G28" s="15" t="s">
        <v>51</v>
      </c>
      <c r="H28" s="22">
        <v>33</v>
      </c>
      <c r="I28" s="22">
        <v>33</v>
      </c>
      <c r="J28" s="22">
        <f>ROUNDDOWN(10*H28/100, 0)</f>
      </c>
      <c r="K28" s="22">
        <f>IF(H28-I28=0,0,IF(H28-I28&gt;J28,H28-I28-J28,IF(I28-H28&gt;J28,H28-I28-J28,0)))</f>
      </c>
      <c r="L28" s="15"/>
      <c r="M28" s="15"/>
    </row>
    <row r="29" ht="20" customHeight="1">
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&amp;K00-00926636._29.511974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80" customHeight="1">
      <c r="A5" s="19" t="s">
        <v>71</v>
      </c>
      <c r="B5" s="19"/>
      <c r="C5" s="19"/>
      <c r="D5" s="17" t="s">
        <v>72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73</v>
      </c>
      <c r="O5" s="15"/>
      <c r="P5" s="15"/>
    </row>
    <row r="6" ht="20" customHeight="1">
</row>
    <row r="7" ht="20" customHeight="1">
      <c r="A7" s="19" t="s">
        <v>74</v>
      </c>
      <c r="B7" s="19"/>
      <c r="C7" s="19"/>
      <c r="D7" s="17" t="s">
        <v>75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76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77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78</v>
      </c>
      <c r="C11" s="15"/>
      <c r="D11" s="15" t="s">
        <v>79</v>
      </c>
      <c r="E11" s="15" t="s">
        <v>80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81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78</v>
      </c>
      <c r="C17" s="15"/>
      <c r="D17" s="15" t="s">
        <v>79</v>
      </c>
      <c r="E17" s="15" t="s">
        <v>82</v>
      </c>
      <c r="F17" s="15"/>
      <c r="G17" s="15"/>
      <c r="H17" s="15"/>
      <c r="I17" s="15"/>
      <c r="J17" s="15"/>
      <c r="K17" s="15"/>
      <c r="L17" s="15"/>
      <c r="M17" s="15" t="s">
        <v>83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84</v>
      </c>
      <c r="B21" s="15"/>
      <c r="C21" s="15"/>
      <c r="D21" s="15"/>
      <c r="E21" s="15" t="s">
        <v>85</v>
      </c>
      <c r="F21" s="15" t="s">
        <v>86</v>
      </c>
      <c r="G21" s="15" t="s">
        <v>87</v>
      </c>
      <c r="H21" s="22">
        <v>1</v>
      </c>
      <c r="I21" s="22">
        <v>1</v>
      </c>
      <c r="J21" s="22">
        <f>ROUNDDOWN(0*H21/100, 0)</f>
      </c>
      <c r="K21" s="22">
        <f>IF(H21-I21=0,0,IF(H21-I21&gt;J21,H21-I21-J21,IF(I21-H21&gt;J21,H21-I21-J21,0)))</f>
      </c>
      <c r="L21" s="15"/>
      <c r="M21" s="15"/>
    </row>
    <row r="22">
      <c r="A22" s="17" t="s">
        <v>84</v>
      </c>
      <c r="B22" s="15"/>
      <c r="C22" s="15"/>
      <c r="D22" s="15"/>
      <c r="E22" s="15" t="s">
        <v>88</v>
      </c>
      <c r="F22" s="15" t="s">
        <v>50</v>
      </c>
      <c r="G22" s="15" t="s">
        <v>51</v>
      </c>
      <c r="H22" s="22">
        <v>24</v>
      </c>
      <c r="I22" s="22">
        <v>24</v>
      </c>
      <c r="J22" s="22">
        <f>ROUNDDOWN(0*H22/100, 0)</f>
      </c>
      <c r="K22" s="22">
        <f>IF(H22-I22=0,0,IF(H22-I22&gt;J22,H22-I22-J22,IF(I22-H22&gt;J22,H22-I22-J22,0)))</f>
      </c>
      <c r="L22" s="15"/>
      <c r="M22" s="15"/>
    </row>
    <row r="23" ht="20" customHeight="1">
</row>
    <row r="24" ht="20" customHeight="1">
</row>
    <row r="25" ht="20" customHeight="1">
</row>
    <row r="26" ht="30" customHeight="1">
      <c r="A26" s="24" t="s">
        <v>89</v>
      </c>
      <c r="B26" s="25" t="s">
        <v>90</v>
      </c>
      <c r="C26" s="28" t="s">
        <v>90</v>
      </c>
      <c r="D26" s="28"/>
    </row>
    <row r="27" ht="20" customHeight="1">
      <c r="A27" s="0"/>
      <c r="B27" s="26" t="s">
        <v>91</v>
      </c>
      <c r="C27" s="26" t="s">
        <v>92</v>
      </c>
      <c r="D27" s="26" t="s">
        <v>93</v>
      </c>
    </row>
    <row r="28" ht="20" customHeight="1">
</row>
    <row r="29" ht="20" customHeight="1">
      <c r="A29" s="0"/>
      <c r="B29" s="24" t="s">
        <v>94</v>
      </c>
      <c r="C29" s="24"/>
      <c r="D29" s="24"/>
    </row>
    <row r="30" ht="20" customHeight="1">
</row>
    <row r="31" ht="20" customHeight="1">
      <c r="A31" s="4" t="s">
        <v>95</v>
      </c>
      <c r="B31" s="4"/>
      <c r="C31" s="4"/>
    </row>
    <row r="32" ht="20" customHeight="1">
      <c r="A32" s="5" t="s">
        <v>96</v>
      </c>
      <c r="B32" s="5"/>
      <c r="C32" s="5"/>
    </row>
    <row r="33" ht="20" customHeight="1">
      <c r="A33" s="5" t="s">
        <v>97</v>
      </c>
      <c r="B33" s="5"/>
      <c r="C33" s="5"/>
    </row>
    <row r="34" ht="20" customHeight="1">
      <c r="A34" s="5" t="s">
        <v>98</v>
      </c>
      <c r="B34" s="5"/>
      <c r="C34" s="5"/>
    </row>
    <row r="35" ht="20" customHeight="1">
      <c r="A35" s="5" t="s">
        <v>99</v>
      </c>
      <c r="B35" s="5"/>
      <c r="C35" s="5"/>
    </row>
    <row r="36" ht="20" customHeight="1">
      <c r="A36" s="5" t="s">
        <v>100</v>
      </c>
      <c r="B36" s="5"/>
      <c r="C36" s="5"/>
    </row>
    <row r="37" ht="20" customHeight="1">
      <c r="A37" s="6" t="s">
        <v>101</v>
      </c>
      <c r="B37" s="6"/>
      <c r="C37" s="6"/>
    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9:D29"/>
    <mergeCell ref="A31:C31"/>
    <mergeCell ref="A32:C32"/>
    <mergeCell ref="A33:C33"/>
    <mergeCell ref="A34:C34"/>
    <mergeCell ref="A35:C35"/>
    <mergeCell ref="A36:C36"/>
    <mergeCell ref="A37:C37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&amp;K00-00926636._29.511974</oddHeader>
    <oddFooter>&amp;L&amp;L&amp;"Verdana,Полужирный"&amp;K000000&amp;L&amp;"Verdana,Полужирный"&amp;K00-014</oddFooter>
  </headerFooter>
</worksheet>
</file>