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<sst xmlns="http://schemas.openxmlformats.org/spreadsheetml/2006/main">
  <si>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</si>
  <si>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696-п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</si>
  <si>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</si>
  <si>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</si>
  <si>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</si>
  <si>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</si>
  <si>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 «Ивановский автотранспортный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</si>
  <si>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</si>
  <si>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</si>
  <si>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</si>
  <si>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</si>
  <si>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242Ц8392</t>
  </si>
  <si>
    <t>образование профессиональное среднее
деятельность по предоставлению прочих мест для временного проживания
</t>
  </si>
  <si>
    <t>По ОКВЭД</t>
  </si>
  <si>
    <t>85.21 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</si>
  <si>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</si>
  <si>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</si>
  <si>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</si>
  <si>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</si>
  <si>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</si>
  <si>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</si>
  <si>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</si>
  <si>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</si>
  <si>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</si>
  <si>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</si>
  <si>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</si>
  <si>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</si>
  <si>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</si>
  <si>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</si>
  <si>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</si>
  <si>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</si>
  <si>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</si>
  <si>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</si>
  <si>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</si>
  <si>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</si>
  <si>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</si>
  <si>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</si>
  <si>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</si>
  <si>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</si>
  <si>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</si>
  <si>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</si>
  <si>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</si>
  <si>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</si>
  <si>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</si>
  <si>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</si>
  <si>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852101О.99.0.ББ28ШГ28002</t>
  </si>
  <si>
    <t>23.02.07 Техническое обслуживание и ремонт двигателей, систем и агрегатов автомобилей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</si>
  <si>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</si>
  <si>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</si>
  <si>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</si>
  <si>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</si>
  <si>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</si>
  <si>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студентов и перевод в другое учебное заведение</t>
  </si>
  <si>
    <t>852101О.99.0.ББ28ЛР20000</t>
  </si>
  <si>
    <t>23.02.03 Техническое обслуживание и ремонт автомобильного транспорта</t>
  </si>
  <si>
    <t>РАЗДЕЛ 2</t>
  </si>
  <si>
    <t>БО84</t>
  </si>
  <si>
    <t>852100О.99.0.БО84ЧС56000</t>
  </si>
  <si>
    <t>23.02.07 Техническое обслуживание и ремонт автотранспортных средств</t>
  </si>
  <si>
    <t>Среднее общее образование</t>
  </si>
  <si>
    <t>Заочная</t>
  </si>
  <si>
    <t>852100О.99.0.БО84КМ20000</t>
  </si>
  <si>
    <t>23.02.01 Организация перевозок и управление на транспорте (по видам)</t>
  </si>
  <si>
    <t>выпуск в 2026 году планировался в кол-ве 8 чел, но из них 5 чел. ушло в академ.отпуск, выпустилось 3 чел.</t>
  </si>
  <si>
    <t>852100О.99.0.БО84КЦ60000</t>
  </si>
  <si>
    <t>852100О.99.0.БО84КЧ00000</t>
  </si>
  <si>
    <t>произведено перемещение бюджетных мест с очного обучение на заочное обучение для студентов участников СВО</t>
  </si>
  <si>
    <t>852100О.99.0.БО84КЛ80000</t>
  </si>
  <si>
    <t>852100О.99.0.БО84РК12000</t>
  </si>
  <si>
    <t>38.02.04 Коммерция (по отраслям)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</si>
  <si>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</si>
  <si>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</si>
  <si>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</si>
  <si>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</si>
  <si>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</si>
  <si>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</si>
  <si>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</si>
  <si>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</si>
  <si>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</si>
  <si>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</si>
  <si>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</si>
  <si>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</si>
  <si>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</si>
  <si>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</si>
  <si>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</si>
  <si>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</si>
  <si>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</si>
  <si>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отчисление студентов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</si>
  <si>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</si>
  <si>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</si>
  <si>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</si>
  <si>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</si>
  <si>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</si>
  <si>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</si>
  <si>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</si>
  <si>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Светушков Игорь Валерьевич</t>
  </si>
  <si>
    <t>Должность: Директор</t>
  </si>
  <si>
    <t>Действует c 22.05.2026 08:48:35 по: 15.08.2027 08:48:35</t>
  </si>
  <si>
    <t>Серийный номер: 63AF3C657E46E73057BBED0794085B589EFBEBCD</t>
  </si>
  <si>
    <t>Издатель: Федеральное казначейство</t>
  </si>
  <si>
    <t>Время подписания: 09.07.2026 14:25:57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</si>
</sst>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&amp;K00-00926636._12.512273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9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306</v>
      </c>
      <c r="I21" s="22">
        <v>265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90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18</v>
      </c>
      <c r="I22" s="22">
        <v>9</v>
      </c>
      <c r="J22" s="22">
        <f>ROUNDDOWN(10*H22/100, 0)</f>
      </c>
      <c r="K22" s="22">
        <f>IF(H22-I22=0,0,IF(H22-I22&gt;J22,H22-I22-J22,IF(I22-H22&gt;J22,H22-I22-J22,0)))</f>
      </c>
      <c r="L22" s="15" t="s">
        <v>52</v>
      </c>
      <c r="M22" s="15"/>
    </row>
    <row r="23" ht="20" customHeight="1">
</row>
    <row r="24" ht="25" customHeight="1">
      <c r="A24" s="20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22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56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26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57</v>
      </c>
      <c r="B42" s="15" t="s">
        <v>58</v>
      </c>
      <c r="C42" s="15" t="s">
        <v>59</v>
      </c>
      <c r="D42" s="15" t="s">
        <v>60</v>
      </c>
      <c r="E42" s="15" t="s">
        <v>49</v>
      </c>
      <c r="F42" s="15" t="s">
        <v>50</v>
      </c>
      <c r="G42" s="15" t="s">
        <v>51</v>
      </c>
      <c r="H42" s="22">
        <v>20</v>
      </c>
      <c r="I42" s="22">
        <v>20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 ht="165" customHeight="1">
      <c r="A43" s="17" t="s">
        <v>61</v>
      </c>
      <c r="B43" s="15" t="s">
        <v>62</v>
      </c>
      <c r="C43" s="15" t="s">
        <v>59</v>
      </c>
      <c r="D43" s="15" t="s">
        <v>60</v>
      </c>
      <c r="E43" s="15" t="s">
        <v>49</v>
      </c>
      <c r="F43" s="15" t="s">
        <v>50</v>
      </c>
      <c r="G43" s="15" t="s">
        <v>51</v>
      </c>
      <c r="H43" s="22">
        <v>17</v>
      </c>
      <c r="I43" s="22">
        <v>20</v>
      </c>
      <c r="J43" s="22">
        <f>ROUNDDOWN(10*H43/100, 0)</f>
      </c>
      <c r="K43" s="22">
        <f>IF(H43-I43=0,0,IF(H43-I43&gt;J43,H43-I43-J43,IF(I43-H43&gt;J43,H43-I43-J43,0)))</f>
      </c>
      <c r="L43" s="15" t="s">
        <v>63</v>
      </c>
      <c r="M43" s="15"/>
    </row>
    <row r="44">
      <c r="A44" s="17" t="s">
        <v>64</v>
      </c>
      <c r="B44" s="15" t="s">
        <v>58</v>
      </c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22">
        <v>160</v>
      </c>
      <c r="I44" s="22">
        <v>160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>
      <c r="A45" s="17" t="s">
        <v>65</v>
      </c>
      <c r="B45" s="15" t="s">
        <v>46</v>
      </c>
      <c r="C45" s="15" t="s">
        <v>59</v>
      </c>
      <c r="D45" s="15" t="s">
        <v>60</v>
      </c>
      <c r="E45" s="15" t="s">
        <v>49</v>
      </c>
      <c r="F45" s="15" t="s">
        <v>50</v>
      </c>
      <c r="G45" s="15" t="s">
        <v>51</v>
      </c>
      <c r="H45" s="22">
        <v>22</v>
      </c>
      <c r="I45" s="22">
        <v>27</v>
      </c>
      <c r="J45" s="22">
        <f>ROUNDDOWN(10*H45/100, 0)</f>
      </c>
      <c r="K45" s="22">
        <f>IF(H45-I45=0,0,IF(H45-I45&gt;J45,H45-I45-J45,IF(I45-H45&gt;J45,H45-I45-J45,0)))</f>
      </c>
      <c r="L45" s="15" t="s">
        <v>66</v>
      </c>
      <c r="M45" s="15"/>
    </row>
    <row r="46" ht="90" customHeight="1">
      <c r="A46" s="17" t="s">
        <v>67</v>
      </c>
      <c r="B46" s="15" t="s">
        <v>62</v>
      </c>
      <c r="C46" s="15" t="s">
        <v>47</v>
      </c>
      <c r="D46" s="15" t="s">
        <v>48</v>
      </c>
      <c r="E46" s="15" t="s">
        <v>49</v>
      </c>
      <c r="F46" s="15" t="s">
        <v>50</v>
      </c>
      <c r="G46" s="15" t="s">
        <v>51</v>
      </c>
      <c r="H46" s="22">
        <v>95</v>
      </c>
      <c r="I46" s="22">
        <v>92</v>
      </c>
      <c r="J46" s="22">
        <f>ROUNDDOWN(10*H46/100, 0)</f>
      </c>
      <c r="K46" s="22">
        <f>IF(H46-I46=0,0,IF(H46-I46&gt;J46,H46-I46-J46,IF(I46-H46&gt;J46,H46-I46-J46,0)))</f>
      </c>
      <c r="L46" s="15" t="s">
        <v>52</v>
      </c>
      <c r="M46" s="15"/>
    </row>
    <row r="47" ht="90" customHeight="1">
      <c r="A47" s="17" t="s">
        <v>68</v>
      </c>
      <c r="B47" s="15" t="s">
        <v>69</v>
      </c>
      <c r="C47" s="15" t="s">
        <v>47</v>
      </c>
      <c r="D47" s="15" t="s">
        <v>48</v>
      </c>
      <c r="E47" s="15" t="s">
        <v>49</v>
      </c>
      <c r="F47" s="15" t="s">
        <v>50</v>
      </c>
      <c r="G47" s="15" t="s">
        <v>51</v>
      </c>
      <c r="H47" s="22">
        <v>5</v>
      </c>
      <c r="I47" s="22">
        <v>4</v>
      </c>
      <c r="J47" s="22">
        <f>ROUNDDOWN(10*H47/100, 0)</f>
      </c>
      <c r="K47" s="22">
        <f>IF(H47-I47=0,0,IF(H47-I47&gt;J47,H47-I47-J47,IF(I47-H47&gt;J47,H47-I47-J47,0)))</f>
      </c>
      <c r="L47" s="15" t="s">
        <v>52</v>
      </c>
      <c r="M47" s="15"/>
    </row>
    <row r="48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&amp;K00-00926636._12.512273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71</v>
      </c>
      <c r="B5" s="19"/>
      <c r="C5" s="19"/>
      <c r="D5" s="17" t="s">
        <v>72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73</v>
      </c>
      <c r="O5" s="15"/>
      <c r="P5" s="15"/>
    </row>
    <row r="6" ht="20" customHeight="1">
</row>
    <row r="7" ht="20" customHeight="1">
      <c r="A7" s="19" t="s">
        <v>74</v>
      </c>
      <c r="B7" s="19"/>
      <c r="C7" s="19"/>
      <c r="D7" s="17" t="s">
        <v>75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78</v>
      </c>
      <c r="C11" s="15"/>
      <c r="D11" s="15" t="s">
        <v>79</v>
      </c>
      <c r="E11" s="15" t="s">
        <v>80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78</v>
      </c>
      <c r="C17" s="15"/>
      <c r="D17" s="15" t="s">
        <v>79</v>
      </c>
      <c r="E17" s="15" t="s">
        <v>82</v>
      </c>
      <c r="F17" s="15"/>
      <c r="G17" s="15"/>
      <c r="H17" s="15"/>
      <c r="I17" s="15"/>
      <c r="J17" s="15"/>
      <c r="K17" s="15"/>
      <c r="L17" s="15"/>
      <c r="M17" s="15" t="s">
        <v>83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84</v>
      </c>
      <c r="B21" s="15"/>
      <c r="C21" s="15"/>
      <c r="D21" s="15" t="s">
        <v>85</v>
      </c>
      <c r="E21" s="15" t="s">
        <v>86</v>
      </c>
      <c r="F21" s="15" t="s">
        <v>50</v>
      </c>
      <c r="G21" s="15" t="s">
        <v>51</v>
      </c>
      <c r="H21" s="22">
        <v>103</v>
      </c>
      <c r="I21" s="22">
        <v>102</v>
      </c>
      <c r="J21" s="22">
        <f>ROUNDDOWN(10*H21/100, 0)</f>
      </c>
      <c r="K21" s="22">
        <f>IF(H21-I21=0,0,IF(H21-I21&gt;J21,H21-I21-J21,IF(I21-H21&gt;J21,H21-I21-J21,0)))</f>
      </c>
      <c r="L21" s="15" t="s">
        <v>87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88</v>
      </c>
      <c r="B25" s="25" t="s">
        <v>89</v>
      </c>
      <c r="C25" s="28" t="s">
        <v>89</v>
      </c>
      <c r="D25" s="28"/>
    </row>
    <row r="26" ht="20" customHeight="1">
      <c r="A26" s="0"/>
      <c r="B26" s="26" t="s">
        <v>90</v>
      </c>
      <c r="C26" s="26" t="s">
        <v>91</v>
      </c>
      <c r="D26" s="26" t="s">
        <v>92</v>
      </c>
    </row>
    <row r="27" ht="20" customHeight="1">
</row>
    <row r="28" ht="20" customHeight="1">
      <c r="A28" s="0"/>
      <c r="B28" s="24" t="s">
        <v>93</v>
      </c>
      <c r="C28" s="24"/>
      <c r="D28" s="24"/>
    </row>
    <row r="29" ht="20" customHeight="1">
</row>
    <row r="30" ht="20" customHeight="1">
      <c r="A30" s="4" t="s">
        <v>94</v>
      </c>
      <c r="B30" s="4"/>
      <c r="C30" s="4"/>
    </row>
    <row r="31" ht="20" customHeight="1">
      <c r="A31" s="5" t="s">
        <v>95</v>
      </c>
      <c r="B31" s="5"/>
      <c r="C31" s="5"/>
    </row>
    <row r="32" ht="20" customHeight="1">
      <c r="A32" s="5" t="s">
        <v>96</v>
      </c>
      <c r="B32" s="5"/>
      <c r="C32" s="5"/>
    </row>
    <row r="33" ht="20" customHeight="1">
      <c r="A33" s="5" t="s">
        <v>97</v>
      </c>
      <c r="B33" s="5"/>
      <c r="C33" s="5"/>
    </row>
    <row r="34" ht="20" customHeight="1">
      <c r="A34" s="5" t="s">
        <v>98</v>
      </c>
      <c r="B34" s="5"/>
      <c r="C34" s="5"/>
    </row>
    <row r="35" ht="20" customHeight="1">
      <c r="A35" s="5" t="s">
        <v>99</v>
      </c>
      <c r="B35" s="5"/>
      <c r="C35" s="5"/>
    </row>
    <row r="36" ht="20" customHeight="1">
      <c r="A36" s="6" t="s">
        <v>100</v>
      </c>
      <c r="B36" s="6"/>
      <c r="C36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&amp;K00-00926636._12.512273</oddHeader>
    <oddFooter>&amp;L&amp;L&amp;"Verdana,Полужирный"&amp;K000000&amp;L&amp;"Verdana,Полужирный"&amp;K00-014</oddFooter>
  </headerFooter>
</worksheet>
</file>