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<sst xmlns="http://schemas.openxmlformats.org/spreadsheetml/2006/main">
  <si>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</si>
  <si>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695-п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</si>
  <si>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</si>
  <si>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</si>
  <si>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</si>
  <si>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</si>
  <si>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Вичугский многопрофильный колледж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</si>
  <si>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</si>
  <si>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</si>
  <si>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</si>
  <si>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</si>
  <si>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242У4018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</si>
  <si>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</si>
  <si>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</si>
  <si>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 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</si>
  <si>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</si>
  <si>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</si>
  <si>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</si>
  <si>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</si>
  <si>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</si>
  <si>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</si>
  <si>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</si>
  <si>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</si>
  <si>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</si>
  <si>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</si>
  <si>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</si>
  <si>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</si>
  <si>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</si>
  <si>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</si>
  <si>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</si>
  <si>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</si>
  <si>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</si>
  <si>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</si>
  <si>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</si>
  <si>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</si>
  <si>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</si>
  <si>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</si>
  <si>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</si>
  <si>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</si>
  <si>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</si>
  <si>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</si>
  <si>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</si>
  <si>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</si>
  <si>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</si>
  <si>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</si>
  <si>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852101О.99.0.ББ28ЕЭ60000</t>
  </si>
  <si>
    <t>15.02.08 Технология машиностроения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</si>
  <si>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</si>
  <si>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</si>
  <si>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</si>
  <si>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</si>
  <si>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</si>
  <si>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852101О.99.0.ББ28ШЯ04002</t>
  </si>
  <si>
    <t>43.02.15 Поварское и кондитерское дело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</si>
  <si>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</si>
  <si>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</si>
  <si>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</si>
  <si>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</si>
  <si>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</si>
  <si>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</si>
  <si>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</si>
  <si>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</si>
  <si>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</si>
  <si>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</si>
  <si>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</si>
  <si>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</si>
  <si>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852100О.99.0.БО83БГ68000</t>
  </si>
  <si>
    <t>09.01.03 Оператор информационных систем и ресурсов</t>
  </si>
  <si>
    <t>852100О.99.0.БО83РФ92000</t>
  </si>
  <si>
    <t>15.01.38 Оператор-наладчик металлообрабатывающих станков</t>
  </si>
  <si>
    <t>852100О.99.0.БО83ГЭ44000</t>
  </si>
  <si>
    <t>15.01.32 Оператор станков с программным управлением</t>
  </si>
  <si>
    <t>отчисление по собственному желанию</t>
  </si>
  <si>
    <t>852100О.99.0.БО83НФ68000</t>
  </si>
  <si>
    <t>43.01.09 Повар, кондитер</t>
  </si>
  <si>
    <t>возвращение в связи с окончанием академического отпуска</t>
  </si>
  <si>
    <t>852100О.99.0.БО83ПЮ32000</t>
  </si>
  <si>
    <t>29.01.34 Оператор оборудования швейного производства (по видам)</t>
  </si>
  <si>
    <t>852100О.99.0.БО83ДГ92000</t>
  </si>
  <si>
    <t>15.01.35 Мастер слесарных работ</t>
  </si>
  <si>
    <t>852100О.99.0.БО83ГБ68000</t>
  </si>
  <si>
    <t>15.01.05 Сварщик (ручной и частично механизированной сварки (наплавки)</t>
  </si>
  <si>
    <t>РАЗДЕЛ 4</t>
  </si>
  <si>
    <t>БО84</t>
  </si>
  <si>
    <t>852100О.99.0.БО84ЦХ40000</t>
  </si>
  <si>
    <t>38.02.08 Торговое дело</t>
  </si>
  <si>
    <t>852100О.99.0.БО84ЧБ04000</t>
  </si>
  <si>
    <t>13.02.13 Эксплуатация и обслуживание электрического и электромеханического оборудования (по отраслям)</t>
  </si>
  <si>
    <t>852100О.99.0.БО84ЧЗ52000</t>
  </si>
  <si>
    <t>15.02.19 Сварочное производство</t>
  </si>
  <si>
    <t>852100О.99.0.БО84РМ28000</t>
  </si>
  <si>
    <t>38.02.05 Товароведение и экспертиза качества потребительских товаров</t>
  </si>
  <si>
    <t>852100О.99.0.БО84ЕН64000</t>
  </si>
  <si>
    <t>15.02.16 Технология машиностроения</t>
  </si>
  <si>
    <t>852100О.99.0.БО84КД32000</t>
  </si>
  <si>
    <t>22.02.06 Сварочное производство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</si>
  <si>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</si>
  <si>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</si>
  <si>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</si>
  <si>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</si>
  <si>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</si>
  <si>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</si>
  <si>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</si>
  <si>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</si>
  <si>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</si>
  <si>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</si>
  <si>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</si>
  <si>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</si>
  <si>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</si>
  <si>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</si>
  <si>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</si>
  <si>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</si>
  <si>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</si>
  <si>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</si>
  <si>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</si>
  <si>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</si>
  <si>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854100.Р.41.1.01020001001</t>
  </si>
  <si>
    <t>Количество мероприятий</t>
  </si>
  <si>
    <t>Единица</t>
  </si>
  <si>
    <t>642</t>
  </si>
  <si>
    <t>Количество участников мероприятий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</si>
  <si>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</si>
  <si>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</si>
  <si>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</si>
  <si>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</si>
  <si>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</si>
  <si>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</si>
  <si>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</si>
  <si>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Носова Любовь Владимировна</t>
  </si>
  <si>
    <t>Должность: Директор</t>
  </si>
  <si>
    <t>Действует c 23.04.2025 13:37:40 по: 17.07.2026 13:37:40</t>
  </si>
  <si>
    <t>Серийный номер: 120B9090F37B81421A4C791FB8D37086F52E838C</t>
  </si>
  <si>
    <t>Издатель: Федеральное казначейство</t>
  </si>
  <si>
    <t>Время подписания: 08.07.2026 08:53:22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</si>
</sst>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&amp;K00-00926636._28.509892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13</v>
      </c>
      <c r="I21" s="22">
        <v>13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>
      <c r="A22" s="17" t="s">
        <v>52</v>
      </c>
      <c r="B22" s="15" t="s">
        <v>53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10</v>
      </c>
      <c r="I22" s="22">
        <v>10</v>
      </c>
      <c r="J22" s="22">
        <f>ROUNDDOWN(10*H22/100, 0)</f>
      </c>
      <c r="K22" s="22">
        <f>IF(H22-I22=0,0,IF(H22-I22&gt;J22,H22-I22-J22,IF(I22-H22&gt;J22,H22-I22-J22,0)))</f>
      </c>
      <c r="L22" s="15"/>
      <c r="M22" s="15"/>
    </row>
    <row r="23" ht="20" customHeight="1">
</row>
    <row r="24" ht="25" customHeight="1">
      <c r="A24" s="20" t="s">
        <v>54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40" customHeight="1">
      <c r="A26" s="19" t="s">
        <v>21</v>
      </c>
      <c r="B26" s="19"/>
      <c r="C26" s="19"/>
      <c r="D26" s="17" t="s">
        <v>55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56</v>
      </c>
      <c r="O26" s="15"/>
      <c r="P26" s="15"/>
    </row>
    <row r="27" ht="20" customHeight="1">
</row>
    <row r="28" ht="20" customHeight="1">
      <c r="A28" s="19" t="s">
        <v>25</v>
      </c>
      <c r="B28" s="19"/>
      <c r="C28" s="19"/>
      <c r="D28" s="17" t="s">
        <v>57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27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28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30</v>
      </c>
      <c r="C32" s="15"/>
      <c r="D32" s="15" t="s">
        <v>31</v>
      </c>
      <c r="E32" s="15" t="s">
        <v>32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42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30</v>
      </c>
      <c r="C38" s="15"/>
      <c r="D38" s="15" t="s">
        <v>31</v>
      </c>
      <c r="E38" s="15" t="s">
        <v>43</v>
      </c>
      <c r="F38" s="15"/>
      <c r="G38" s="15"/>
      <c r="H38" s="15"/>
      <c r="I38" s="15"/>
      <c r="J38" s="15"/>
      <c r="K38" s="15"/>
      <c r="L38" s="15"/>
      <c r="M38" s="15" t="s">
        <v>44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58</v>
      </c>
      <c r="B42" s="15" t="s">
        <v>59</v>
      </c>
      <c r="C42" s="15" t="s">
        <v>59</v>
      </c>
      <c r="D42" s="15" t="s">
        <v>48</v>
      </c>
      <c r="E42" s="15" t="s">
        <v>60</v>
      </c>
      <c r="F42" s="15" t="s">
        <v>61</v>
      </c>
      <c r="G42" s="15" t="s">
        <v>62</v>
      </c>
      <c r="H42" s="22">
        <v>54880</v>
      </c>
      <c r="I42" s="22">
        <v>54880</v>
      </c>
      <c r="J42" s="22">
        <f>ROUNDDOWN(10*H42/100, 0)</f>
      </c>
      <c r="K42" s="22">
        <f>IF(H42-I42=0,0,IF(H42-I42&gt;J42,H42-I42-J42,IF(I42-H42&gt;J42,H42-I42-J42,0)))</f>
      </c>
      <c r="L42" s="15"/>
      <c r="M42" s="15"/>
    </row>
    <row r="43" ht="20" customHeight="1">
</row>
    <row r="44" ht="25" customHeight="1">
      <c r="A44" s="20" t="s">
        <v>63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</row>
    <row r="45" ht="20" customHeight="1">
</row>
    <row r="46" ht="40" customHeight="1">
      <c r="A46" s="19" t="s">
        <v>21</v>
      </c>
      <c r="B46" s="19"/>
      <c r="C46" s="19"/>
      <c r="D46" s="17" t="s">
        <v>64</v>
      </c>
      <c r="E46" s="17"/>
      <c r="F46" s="17"/>
      <c r="G46" s="17"/>
      <c r="H46" s="17"/>
      <c r="I46" s="17"/>
      <c r="J46" s="17"/>
      <c r="K46" s="21" t="s">
        <v>23</v>
      </c>
      <c r="L46" s="21"/>
      <c r="M46" s="21"/>
      <c r="N46" s="15" t="s">
        <v>65</v>
      </c>
      <c r="O46" s="15"/>
      <c r="P46" s="15"/>
    </row>
    <row r="47" ht="20" customHeight="1">
</row>
    <row r="48" ht="20" customHeight="1">
      <c r="A48" s="19" t="s">
        <v>25</v>
      </c>
      <c r="B48" s="19"/>
      <c r="C48" s="19"/>
      <c r="D48" s="17" t="s">
        <v>26</v>
      </c>
      <c r="E48" s="17"/>
      <c r="F48" s="17"/>
      <c r="G48" s="17"/>
      <c r="H48" s="17"/>
      <c r="I48" s="17"/>
      <c r="J48" s="17"/>
    </row>
    <row r="49" ht="20" customHeight="1">
</row>
    <row r="50" ht="20" customHeight="1">
      <c r="A50" s="19" t="s">
        <v>27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20" customHeight="1">
      <c r="A51" s="19" t="s">
        <v>28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ht="40" customHeight="1">
      <c r="A52" s="15" t="s">
        <v>29</v>
      </c>
      <c r="B52" s="15" t="s">
        <v>30</v>
      </c>
      <c r="C52" s="15"/>
      <c r="D52" s="15" t="s">
        <v>31</v>
      </c>
      <c r="E52" s="15" t="s">
        <v>32</v>
      </c>
      <c r="F52" s="15"/>
      <c r="G52" s="15"/>
      <c r="H52" s="15"/>
      <c r="I52" s="15"/>
      <c r="J52" s="15"/>
      <c r="K52" s="15"/>
      <c r="L52" s="15"/>
    </row>
    <row r="53" ht="30" customHeight="1">
      <c r="A53" s="15"/>
      <c r="B53" s="15" t="s">
        <v>33</v>
      </c>
      <c r="C53" s="15"/>
      <c r="D53" s="15" t="s">
        <v>33</v>
      </c>
      <c r="E53" s="15" t="s">
        <v>33</v>
      </c>
      <c r="F53" s="15" t="s">
        <v>34</v>
      </c>
      <c r="G53" s="15"/>
      <c r="H53" s="15" t="s">
        <v>35</v>
      </c>
      <c r="I53" s="15" t="s">
        <v>36</v>
      </c>
      <c r="J53" s="15" t="s">
        <v>37</v>
      </c>
      <c r="K53" s="15" t="s">
        <v>38</v>
      </c>
      <c r="L53" s="15" t="s">
        <v>39</v>
      </c>
    </row>
    <row r="54" ht="30" customHeight="1">
      <c r="A54" s="15"/>
      <c r="B54" s="15"/>
      <c r="C54" s="0"/>
      <c r="D54" s="15"/>
      <c r="E54" s="15"/>
      <c r="F54" s="15" t="s">
        <v>40</v>
      </c>
      <c r="G54" s="15" t="s">
        <v>41</v>
      </c>
      <c r="H54" s="15"/>
      <c r="I54" s="15"/>
      <c r="J54" s="15"/>
      <c r="K54" s="15"/>
      <c r="L54" s="15"/>
    </row>
    <row r="55" ht="20" customHeight="1">
      <c r="A55" s="15">
        <v>1</v>
      </c>
      <c r="B55" s="15">
        <v>2</v>
      </c>
      <c r="C55" s="15"/>
      <c r="D55" s="15">
        <v>3</v>
      </c>
      <c r="E55" s="15">
        <v>4</v>
      </c>
      <c r="F55" s="15">
        <v>5</v>
      </c>
      <c r="G55" s="15">
        <v>6</v>
      </c>
      <c r="H55" s="15">
        <v>7</v>
      </c>
      <c r="I55" s="15">
        <v>8</v>
      </c>
      <c r="J55" s="15">
        <v>9</v>
      </c>
      <c r="K55" s="15">
        <v>10</v>
      </c>
      <c r="L55" s="15">
        <v>11</v>
      </c>
    </row>
    <row r="56" ht="20" customHeight="1">
</row>
    <row r="57" ht="20" customHeight="1">
      <c r="A57" s="19" t="s">
        <v>42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ht="40" customHeight="1">
      <c r="A58" s="15" t="s">
        <v>29</v>
      </c>
      <c r="B58" s="15" t="s">
        <v>30</v>
      </c>
      <c r="C58" s="15"/>
      <c r="D58" s="15" t="s">
        <v>31</v>
      </c>
      <c r="E58" s="15" t="s">
        <v>43</v>
      </c>
      <c r="F58" s="15"/>
      <c r="G58" s="15"/>
      <c r="H58" s="15"/>
      <c r="I58" s="15"/>
      <c r="J58" s="15"/>
      <c r="K58" s="15"/>
      <c r="L58" s="15"/>
      <c r="M58" s="15" t="s">
        <v>44</v>
      </c>
    </row>
    <row r="59" ht="30" customHeight="1">
      <c r="A59" s="15"/>
      <c r="B59" s="15" t="s">
        <v>33</v>
      </c>
      <c r="C59" s="15"/>
      <c r="D59" s="15" t="s">
        <v>33</v>
      </c>
      <c r="E59" s="15" t="s">
        <v>33</v>
      </c>
      <c r="F59" s="15" t="s">
        <v>34</v>
      </c>
      <c r="G59" s="15"/>
      <c r="H59" s="15" t="s">
        <v>35</v>
      </c>
      <c r="I59" s="15" t="s">
        <v>36</v>
      </c>
      <c r="J59" s="15" t="s">
        <v>37</v>
      </c>
      <c r="K59" s="15" t="s">
        <v>38</v>
      </c>
      <c r="L59" s="15" t="s">
        <v>39</v>
      </c>
      <c r="M59" s="15"/>
    </row>
    <row r="60" ht="30" customHeight="1">
      <c r="A60" s="15"/>
      <c r="B60" s="15"/>
      <c r="C60" s="0"/>
      <c r="D60" s="15"/>
      <c r="E60" s="15"/>
      <c r="F60" s="15" t="s">
        <v>40</v>
      </c>
      <c r="G60" s="15" t="s">
        <v>41</v>
      </c>
      <c r="H60" s="15"/>
      <c r="I60" s="15"/>
      <c r="J60" s="15"/>
      <c r="K60" s="15"/>
      <c r="L60" s="15"/>
      <c r="M60" s="15"/>
    </row>
    <row r="61" ht="20" customHeight="1">
      <c r="A61" s="15">
        <v>1</v>
      </c>
      <c r="B61" s="15">
        <v>2</v>
      </c>
      <c r="C61" s="15"/>
      <c r="D61" s="15">
        <v>3</v>
      </c>
      <c r="E61" s="15">
        <v>4</v>
      </c>
      <c r="F61" s="15">
        <v>5</v>
      </c>
      <c r="G61" s="15">
        <v>6</v>
      </c>
      <c r="H61" s="15">
        <v>7</v>
      </c>
      <c r="I61" s="15">
        <v>8</v>
      </c>
      <c r="J61" s="15">
        <v>9</v>
      </c>
      <c r="K61" s="15">
        <v>10</v>
      </c>
      <c r="L61" s="15">
        <v>11</v>
      </c>
      <c r="M61" s="15">
        <v>12</v>
      </c>
    </row>
    <row r="62">
      <c r="A62" s="17" t="s">
        <v>66</v>
      </c>
      <c r="B62" s="15" t="s">
        <v>67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7</v>
      </c>
      <c r="I62" s="22">
        <v>7</v>
      </c>
      <c r="J62" s="22">
        <f>ROUNDDOWN(10*H62/100, 0)</f>
      </c>
      <c r="K62" s="22">
        <f>IF(H62-I62=0,0,IF(H62-I62&gt;J62,H62-I62-J62,IF(I62-H62&gt;J62,H62-I62-J62,0)))</f>
      </c>
      <c r="L62" s="15"/>
      <c r="M62" s="15"/>
    </row>
    <row r="63">
      <c r="A63" s="17" t="s">
        <v>68</v>
      </c>
      <c r="B63" s="15" t="s">
        <v>69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33</v>
      </c>
      <c r="I63" s="22">
        <v>33</v>
      </c>
      <c r="J63" s="22">
        <f>ROUNDDOWN(10*H63/100, 0)</f>
      </c>
      <c r="K63" s="22">
        <f>IF(H63-I63=0,0,IF(H63-I63&gt;J63,H63-I63-J63,IF(I63-H63&gt;J63,H63-I63-J63,0)))</f>
      </c>
      <c r="L63" s="15"/>
      <c r="M63" s="15"/>
    </row>
    <row r="64" ht="60" customHeight="1">
      <c r="A64" s="17" t="s">
        <v>70</v>
      </c>
      <c r="B64" s="15" t="s">
        <v>71</v>
      </c>
      <c r="C64" s="15" t="s">
        <v>47</v>
      </c>
      <c r="D64" s="15" t="s">
        <v>48</v>
      </c>
      <c r="E64" s="15" t="s">
        <v>49</v>
      </c>
      <c r="F64" s="15" t="s">
        <v>50</v>
      </c>
      <c r="G64" s="15" t="s">
        <v>51</v>
      </c>
      <c r="H64" s="22">
        <v>13</v>
      </c>
      <c r="I64" s="22">
        <v>12</v>
      </c>
      <c r="J64" s="22">
        <f>ROUNDDOWN(10*H64/100, 0)</f>
      </c>
      <c r="K64" s="22">
        <f>IF(H64-I64=0,0,IF(H64-I64&gt;J64,H64-I64-J64,IF(I64-H64&gt;J64,H64-I64-J64,0)))</f>
      </c>
      <c r="L64" s="15" t="s">
        <v>72</v>
      </c>
      <c r="M64" s="15"/>
    </row>
    <row r="65" ht="90" customHeight="1">
      <c r="A65" s="17" t="s">
        <v>73</v>
      </c>
      <c r="B65" s="15" t="s">
        <v>74</v>
      </c>
      <c r="C65" s="15" t="s">
        <v>47</v>
      </c>
      <c r="D65" s="15" t="s">
        <v>48</v>
      </c>
      <c r="E65" s="15" t="s">
        <v>49</v>
      </c>
      <c r="F65" s="15" t="s">
        <v>50</v>
      </c>
      <c r="G65" s="15" t="s">
        <v>51</v>
      </c>
      <c r="H65" s="22">
        <v>35</v>
      </c>
      <c r="I65" s="22">
        <v>36</v>
      </c>
      <c r="J65" s="22">
        <f>ROUNDDOWN(10*H65/100, 0)</f>
      </c>
      <c r="K65" s="22">
        <f>IF(H65-I65=0,0,IF(H65-I65&gt;J65,H65-I65-J65,IF(I65-H65&gt;J65,H65-I65-J65,0)))</f>
      </c>
      <c r="L65" s="15" t="s">
        <v>75</v>
      </c>
      <c r="M65" s="15"/>
    </row>
    <row r="66" ht="60" customHeight="1">
      <c r="A66" s="17" t="s">
        <v>76</v>
      </c>
      <c r="B66" s="15" t="s">
        <v>77</v>
      </c>
      <c r="C66" s="15" t="s">
        <v>47</v>
      </c>
      <c r="D66" s="15" t="s">
        <v>48</v>
      </c>
      <c r="E66" s="15" t="s">
        <v>49</v>
      </c>
      <c r="F66" s="15" t="s">
        <v>50</v>
      </c>
      <c r="G66" s="15" t="s">
        <v>51</v>
      </c>
      <c r="H66" s="22">
        <v>46</v>
      </c>
      <c r="I66" s="22">
        <v>45</v>
      </c>
      <c r="J66" s="22">
        <f>ROUNDDOWN(10*H66/100, 0)</f>
      </c>
      <c r="K66" s="22">
        <f>IF(H66-I66=0,0,IF(H66-I66&gt;J66,H66-I66-J66,IF(I66-H66&gt;J66,H66-I66-J66,0)))</f>
      </c>
      <c r="L66" s="15" t="s">
        <v>72</v>
      </c>
      <c r="M66" s="15"/>
    </row>
    <row r="67" ht="90" customHeight="1">
      <c r="A67" s="17" t="s">
        <v>78</v>
      </c>
      <c r="B67" s="15" t="s">
        <v>79</v>
      </c>
      <c r="C67" s="15" t="s">
        <v>47</v>
      </c>
      <c r="D67" s="15" t="s">
        <v>48</v>
      </c>
      <c r="E67" s="15" t="s">
        <v>49</v>
      </c>
      <c r="F67" s="15" t="s">
        <v>50</v>
      </c>
      <c r="G67" s="15" t="s">
        <v>51</v>
      </c>
      <c r="H67" s="22">
        <v>58</v>
      </c>
      <c r="I67" s="22">
        <v>59</v>
      </c>
      <c r="J67" s="22">
        <f>ROUNDDOWN(10*H67/100, 0)</f>
      </c>
      <c r="K67" s="22">
        <f>IF(H67-I67=0,0,IF(H67-I67&gt;J67,H67-I67-J67,IF(I67-H67&gt;J67,H67-I67-J67,0)))</f>
      </c>
      <c r="L67" s="15" t="s">
        <v>75</v>
      </c>
      <c r="M67" s="15"/>
    </row>
    <row r="68">
      <c r="A68" s="17" t="s">
        <v>80</v>
      </c>
      <c r="B68" s="15" t="s">
        <v>81</v>
      </c>
      <c r="C68" s="15" t="s">
        <v>47</v>
      </c>
      <c r="D68" s="15" t="s">
        <v>48</v>
      </c>
      <c r="E68" s="15" t="s">
        <v>49</v>
      </c>
      <c r="F68" s="15" t="s">
        <v>50</v>
      </c>
      <c r="G68" s="15" t="s">
        <v>51</v>
      </c>
      <c r="H68" s="22">
        <v>73</v>
      </c>
      <c r="I68" s="22">
        <v>73</v>
      </c>
      <c r="J68" s="22">
        <f>ROUNDDOWN(10*H68/100, 0)</f>
      </c>
      <c r="K68" s="22">
        <f>IF(H68-I68=0,0,IF(H68-I68&gt;J68,H68-I68-J68,IF(I68-H68&gt;J68,H68-I68-J68,0)))</f>
      </c>
      <c r="L68" s="15"/>
      <c r="M68" s="15"/>
    </row>
    <row r="69" ht="20" customHeight="1">
</row>
    <row r="70" ht="25" customHeight="1">
      <c r="A70" s="20" t="s">
        <v>82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</row>
    <row r="71" ht="20" customHeight="1">
</row>
    <row r="72" ht="40" customHeight="1">
      <c r="A72" s="19" t="s">
        <v>21</v>
      </c>
      <c r="B72" s="19"/>
      <c r="C72" s="19"/>
      <c r="D72" s="17" t="s">
        <v>22</v>
      </c>
      <c r="E72" s="17"/>
      <c r="F72" s="17"/>
      <c r="G72" s="17"/>
      <c r="H72" s="17"/>
      <c r="I72" s="17"/>
      <c r="J72" s="17"/>
      <c r="K72" s="21" t="s">
        <v>23</v>
      </c>
      <c r="L72" s="21"/>
      <c r="M72" s="21"/>
      <c r="N72" s="15" t="s">
        <v>83</v>
      </c>
      <c r="O72" s="15"/>
      <c r="P72" s="15"/>
    </row>
    <row r="73" ht="20" customHeight="1">
</row>
    <row r="74" ht="20" customHeight="1">
      <c r="A74" s="19" t="s">
        <v>25</v>
      </c>
      <c r="B74" s="19"/>
      <c r="C74" s="19"/>
      <c r="D74" s="17" t="s">
        <v>26</v>
      </c>
      <c r="E74" s="17"/>
      <c r="F74" s="17"/>
      <c r="G74" s="17"/>
      <c r="H74" s="17"/>
      <c r="I74" s="17"/>
      <c r="J74" s="17"/>
    </row>
    <row r="75" ht="20" customHeight="1">
</row>
    <row r="76" ht="20" customHeight="1">
      <c r="A76" s="19" t="s">
        <v>27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ht="20" customHeight="1">
      <c r="A77" s="19" t="s">
        <v>28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ht="40" customHeight="1">
      <c r="A78" s="15" t="s">
        <v>29</v>
      </c>
      <c r="B78" s="15" t="s">
        <v>30</v>
      </c>
      <c r="C78" s="15"/>
      <c r="D78" s="15" t="s">
        <v>31</v>
      </c>
      <c r="E78" s="15" t="s">
        <v>32</v>
      </c>
      <c r="F78" s="15"/>
      <c r="G78" s="15"/>
      <c r="H78" s="15"/>
      <c r="I78" s="15"/>
      <c r="J78" s="15"/>
      <c r="K78" s="15"/>
      <c r="L78" s="15"/>
    </row>
    <row r="79" ht="30" customHeight="1">
      <c r="A79" s="15"/>
      <c r="B79" s="15" t="s">
        <v>33</v>
      </c>
      <c r="C79" s="15"/>
      <c r="D79" s="15" t="s">
        <v>33</v>
      </c>
      <c r="E79" s="15" t="s">
        <v>33</v>
      </c>
      <c r="F79" s="15" t="s">
        <v>34</v>
      </c>
      <c r="G79" s="15"/>
      <c r="H79" s="15" t="s">
        <v>35</v>
      </c>
      <c r="I79" s="15" t="s">
        <v>36</v>
      </c>
      <c r="J79" s="15" t="s">
        <v>37</v>
      </c>
      <c r="K79" s="15" t="s">
        <v>38</v>
      </c>
      <c r="L79" s="15" t="s">
        <v>39</v>
      </c>
    </row>
    <row r="80" ht="30" customHeight="1">
      <c r="A80" s="15"/>
      <c r="B80" s="15"/>
      <c r="C80" s="0"/>
      <c r="D80" s="15"/>
      <c r="E80" s="15"/>
      <c r="F80" s="15" t="s">
        <v>40</v>
      </c>
      <c r="G80" s="15" t="s">
        <v>41</v>
      </c>
      <c r="H80" s="15"/>
      <c r="I80" s="15"/>
      <c r="J80" s="15"/>
      <c r="K80" s="15"/>
      <c r="L80" s="15"/>
    </row>
    <row r="81" ht="20" customHeight="1">
      <c r="A81" s="15">
        <v>1</v>
      </c>
      <c r="B81" s="15">
        <v>2</v>
      </c>
      <c r="C81" s="15"/>
      <c r="D81" s="15">
        <v>3</v>
      </c>
      <c r="E81" s="15">
        <v>4</v>
      </c>
      <c r="F81" s="15">
        <v>5</v>
      </c>
      <c r="G81" s="15">
        <v>6</v>
      </c>
      <c r="H81" s="15">
        <v>7</v>
      </c>
      <c r="I81" s="15">
        <v>8</v>
      </c>
      <c r="J81" s="15">
        <v>9</v>
      </c>
      <c r="K81" s="15">
        <v>10</v>
      </c>
      <c r="L81" s="15">
        <v>11</v>
      </c>
    </row>
    <row r="82" ht="20" customHeight="1">
</row>
    <row r="83" ht="20" customHeight="1">
      <c r="A83" s="19" t="s">
        <v>42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ht="40" customHeight="1">
      <c r="A84" s="15" t="s">
        <v>29</v>
      </c>
      <c r="B84" s="15" t="s">
        <v>30</v>
      </c>
      <c r="C84" s="15"/>
      <c r="D84" s="15" t="s">
        <v>31</v>
      </c>
      <c r="E84" s="15" t="s">
        <v>43</v>
      </c>
      <c r="F84" s="15"/>
      <c r="G84" s="15"/>
      <c r="H84" s="15"/>
      <c r="I84" s="15"/>
      <c r="J84" s="15"/>
      <c r="K84" s="15"/>
      <c r="L84" s="15"/>
      <c r="M84" s="15" t="s">
        <v>44</v>
      </c>
    </row>
    <row r="85" ht="30" customHeight="1">
      <c r="A85" s="15"/>
      <c r="B85" s="15" t="s">
        <v>33</v>
      </c>
      <c r="C85" s="15"/>
      <c r="D85" s="15" t="s">
        <v>33</v>
      </c>
      <c r="E85" s="15" t="s">
        <v>33</v>
      </c>
      <c r="F85" s="15" t="s">
        <v>34</v>
      </c>
      <c r="G85" s="15"/>
      <c r="H85" s="15" t="s">
        <v>35</v>
      </c>
      <c r="I85" s="15" t="s">
        <v>36</v>
      </c>
      <c r="J85" s="15" t="s">
        <v>37</v>
      </c>
      <c r="K85" s="15" t="s">
        <v>38</v>
      </c>
      <c r="L85" s="15" t="s">
        <v>39</v>
      </c>
      <c r="M85" s="15"/>
    </row>
    <row r="86" ht="30" customHeight="1">
      <c r="A86" s="15"/>
      <c r="B86" s="15"/>
      <c r="C86" s="0"/>
      <c r="D86" s="15"/>
      <c r="E86" s="15"/>
      <c r="F86" s="15" t="s">
        <v>40</v>
      </c>
      <c r="G86" s="15" t="s">
        <v>41</v>
      </c>
      <c r="H86" s="15"/>
      <c r="I86" s="15"/>
      <c r="J86" s="15"/>
      <c r="K86" s="15"/>
      <c r="L86" s="15"/>
      <c r="M86" s="15"/>
    </row>
    <row r="87" ht="20" customHeight="1">
      <c r="A87" s="15">
        <v>1</v>
      </c>
      <c r="B87" s="15">
        <v>2</v>
      </c>
      <c r="C87" s="15"/>
      <c r="D87" s="15">
        <v>3</v>
      </c>
      <c r="E87" s="15">
        <v>4</v>
      </c>
      <c r="F87" s="15">
        <v>5</v>
      </c>
      <c r="G87" s="15">
        <v>6</v>
      </c>
      <c r="H87" s="15">
        <v>7</v>
      </c>
      <c r="I87" s="15">
        <v>8</v>
      </c>
      <c r="J87" s="15">
        <v>9</v>
      </c>
      <c r="K87" s="15">
        <v>10</v>
      </c>
      <c r="L87" s="15">
        <v>11</v>
      </c>
      <c r="M87" s="15">
        <v>12</v>
      </c>
    </row>
    <row r="88" ht="90" customHeight="1">
      <c r="A88" s="17" t="s">
        <v>84</v>
      </c>
      <c r="B88" s="15" t="s">
        <v>85</v>
      </c>
      <c r="C88" s="15" t="s">
        <v>47</v>
      </c>
      <c r="D88" s="15" t="s">
        <v>48</v>
      </c>
      <c r="E88" s="15" t="s">
        <v>49</v>
      </c>
      <c r="F88" s="15" t="s">
        <v>50</v>
      </c>
      <c r="G88" s="15" t="s">
        <v>51</v>
      </c>
      <c r="H88" s="22">
        <v>18</v>
      </c>
      <c r="I88" s="22">
        <v>20</v>
      </c>
      <c r="J88" s="22">
        <f>ROUNDDOWN(10*H88/100, 0)</f>
      </c>
      <c r="K88" s="22">
        <f>IF(H88-I88=0,0,IF(H88-I88&gt;J88,H88-I88-J88,IF(I88-H88&gt;J88,H88-I88-J88,0)))</f>
      </c>
      <c r="L88" s="15" t="s">
        <v>75</v>
      </c>
      <c r="M88" s="15"/>
    </row>
    <row r="89">
      <c r="A89" s="17" t="s">
        <v>86</v>
      </c>
      <c r="B89" s="15" t="s">
        <v>87</v>
      </c>
      <c r="C89" s="15" t="s">
        <v>47</v>
      </c>
      <c r="D89" s="15" t="s">
        <v>48</v>
      </c>
      <c r="E89" s="15" t="s">
        <v>49</v>
      </c>
      <c r="F89" s="15" t="s">
        <v>50</v>
      </c>
      <c r="G89" s="15" t="s">
        <v>51</v>
      </c>
      <c r="H89" s="22">
        <v>25</v>
      </c>
      <c r="I89" s="22">
        <v>25</v>
      </c>
      <c r="J89" s="22">
        <f>ROUNDDOWN(10*H89/100, 0)</f>
      </c>
      <c r="K89" s="22">
        <f>IF(H89-I89=0,0,IF(H89-I89&gt;J89,H89-I89-J89,IF(I89-H89&gt;J89,H89-I89-J89,0)))</f>
      </c>
      <c r="L89" s="15"/>
      <c r="M89" s="15"/>
    </row>
    <row r="90">
      <c r="A90" s="17" t="s">
        <v>88</v>
      </c>
      <c r="B90" s="15" t="s">
        <v>89</v>
      </c>
      <c r="C90" s="15" t="s">
        <v>47</v>
      </c>
      <c r="D90" s="15" t="s">
        <v>48</v>
      </c>
      <c r="E90" s="15" t="s">
        <v>49</v>
      </c>
      <c r="F90" s="15" t="s">
        <v>50</v>
      </c>
      <c r="G90" s="15" t="s">
        <v>51</v>
      </c>
      <c r="H90" s="22">
        <v>25</v>
      </c>
      <c r="I90" s="22">
        <v>25</v>
      </c>
      <c r="J90" s="22">
        <f>ROUNDDOWN(10*H90/100, 0)</f>
      </c>
      <c r="K90" s="22">
        <f>IF(H90-I90=0,0,IF(H90-I90&gt;J90,H90-I90-J90,IF(I90-H90&gt;J90,H90-I90-J90,0)))</f>
      </c>
      <c r="L90" s="15"/>
      <c r="M90" s="15"/>
    </row>
    <row r="91">
      <c r="A91" s="17" t="s">
        <v>90</v>
      </c>
      <c r="B91" s="15" t="s">
        <v>91</v>
      </c>
      <c r="C91" s="15" t="s">
        <v>47</v>
      </c>
      <c r="D91" s="15" t="s">
        <v>48</v>
      </c>
      <c r="E91" s="15" t="s">
        <v>49</v>
      </c>
      <c r="F91" s="15" t="s">
        <v>50</v>
      </c>
      <c r="G91" s="15" t="s">
        <v>51</v>
      </c>
      <c r="H91" s="22">
        <v>8</v>
      </c>
      <c r="I91" s="22">
        <v>8</v>
      </c>
      <c r="J91" s="22">
        <f>ROUNDDOWN(10*H91/100, 0)</f>
      </c>
      <c r="K91" s="22">
        <f>IF(H91-I91=0,0,IF(H91-I91&gt;J91,H91-I91-J91,IF(I91-H91&gt;J91,H91-I91-J91,0)))</f>
      </c>
      <c r="L91" s="15"/>
      <c r="M91" s="15"/>
    </row>
    <row r="92">
      <c r="A92" s="17" t="s">
        <v>92</v>
      </c>
      <c r="B92" s="15" t="s">
        <v>93</v>
      </c>
      <c r="C92" s="15" t="s">
        <v>47</v>
      </c>
      <c r="D92" s="15" t="s">
        <v>48</v>
      </c>
      <c r="E92" s="15" t="s">
        <v>49</v>
      </c>
      <c r="F92" s="15" t="s">
        <v>50</v>
      </c>
      <c r="G92" s="15" t="s">
        <v>51</v>
      </c>
      <c r="H92" s="22">
        <v>33</v>
      </c>
      <c r="I92" s="22">
        <v>33</v>
      </c>
      <c r="J92" s="22">
        <f>ROUNDDOWN(10*H92/100, 0)</f>
      </c>
      <c r="K92" s="22">
        <f>IF(H92-I92=0,0,IF(H92-I92&gt;J92,H92-I92-J92,IF(I92-H92&gt;J92,H92-I92-J92,0)))</f>
      </c>
      <c r="L92" s="15"/>
      <c r="M92" s="15"/>
    </row>
    <row r="93">
      <c r="A93" s="17" t="s">
        <v>94</v>
      </c>
      <c r="B93" s="15" t="s">
        <v>95</v>
      </c>
      <c r="C93" s="15" t="s">
        <v>47</v>
      </c>
      <c r="D93" s="15" t="s">
        <v>48</v>
      </c>
      <c r="E93" s="15" t="s">
        <v>49</v>
      </c>
      <c r="F93" s="15" t="s">
        <v>50</v>
      </c>
      <c r="G93" s="15" t="s">
        <v>51</v>
      </c>
      <c r="H93" s="22">
        <v>11</v>
      </c>
      <c r="I93" s="22">
        <v>11</v>
      </c>
      <c r="J93" s="22">
        <f>ROUNDDOWN(10*H93/100, 0)</f>
      </c>
      <c r="K93" s="22">
        <f>IF(H93-I93=0,0,IF(H93-I93&gt;J93,H93-I93-J93,IF(I93-H93&gt;J93,H93-I93-J93,0)))</f>
      </c>
      <c r="L93" s="15"/>
      <c r="M93" s="15"/>
    </row>
    <row r="94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A44:P44"/>
    <mergeCell ref="A46:C46"/>
    <mergeCell ref="D46:J46"/>
    <mergeCell ref="K46:M46"/>
    <mergeCell ref="N46:P46"/>
    <mergeCell ref="A48:C48"/>
    <mergeCell ref="D48:J48"/>
    <mergeCell ref="A50:P50"/>
    <mergeCell ref="A51:P51"/>
    <mergeCell ref="A52:A54"/>
    <mergeCell ref="B52:C52"/>
    <mergeCell ref="E52:L52"/>
    <mergeCell ref="B53:C54"/>
    <mergeCell ref="D53:D54"/>
    <mergeCell ref="E53:E54"/>
    <mergeCell ref="F53:G53"/>
    <mergeCell ref="H53:H54"/>
    <mergeCell ref="I53:I54"/>
    <mergeCell ref="J53:J54"/>
    <mergeCell ref="K53:K54"/>
    <mergeCell ref="L53:L54"/>
    <mergeCell ref="B55:C55"/>
    <mergeCell ref="A57:P57"/>
    <mergeCell ref="A58:A60"/>
    <mergeCell ref="B58:C58"/>
    <mergeCell ref="E58:L58"/>
    <mergeCell ref="M58:M60"/>
    <mergeCell ref="B59:C60"/>
    <mergeCell ref="D59:D60"/>
    <mergeCell ref="E59:E60"/>
    <mergeCell ref="F59:G59"/>
    <mergeCell ref="H59:H60"/>
    <mergeCell ref="I59:I60"/>
    <mergeCell ref="J59:J60"/>
    <mergeCell ref="K59:K60"/>
    <mergeCell ref="L59:L60"/>
    <mergeCell ref="B61:C61"/>
    <mergeCell ref="A70:P70"/>
    <mergeCell ref="A72:C72"/>
    <mergeCell ref="D72:J72"/>
    <mergeCell ref="K72:M72"/>
    <mergeCell ref="N72:P72"/>
    <mergeCell ref="A74:C74"/>
    <mergeCell ref="D74:J74"/>
    <mergeCell ref="A76:P76"/>
    <mergeCell ref="A77:P77"/>
    <mergeCell ref="A78:A80"/>
    <mergeCell ref="B78:C78"/>
    <mergeCell ref="E78:L78"/>
    <mergeCell ref="B79:C80"/>
    <mergeCell ref="D79:D80"/>
    <mergeCell ref="E79:E80"/>
    <mergeCell ref="F79:G79"/>
    <mergeCell ref="H79:H80"/>
    <mergeCell ref="I79:I80"/>
    <mergeCell ref="J79:J80"/>
    <mergeCell ref="K79:K80"/>
    <mergeCell ref="L79:L80"/>
    <mergeCell ref="B81:C81"/>
    <mergeCell ref="A83:P83"/>
    <mergeCell ref="A84:A86"/>
    <mergeCell ref="B84:C84"/>
    <mergeCell ref="E84:L84"/>
    <mergeCell ref="M84:M86"/>
    <mergeCell ref="B85:C86"/>
    <mergeCell ref="D85:D86"/>
    <mergeCell ref="E85:E86"/>
    <mergeCell ref="F85:G85"/>
    <mergeCell ref="H85:H86"/>
    <mergeCell ref="I85:I86"/>
    <mergeCell ref="J85:J86"/>
    <mergeCell ref="K85:K86"/>
    <mergeCell ref="L85:L86"/>
    <mergeCell ref="B87:C87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&amp;K00-00926636._28.509892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96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97</v>
      </c>
      <c r="B5" s="19"/>
      <c r="C5" s="19"/>
      <c r="D5" s="17" t="s">
        <v>98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99</v>
      </c>
      <c r="O5" s="15"/>
      <c r="P5" s="15"/>
    </row>
    <row r="6" ht="20" customHeight="1">
</row>
    <row r="7" ht="20" customHeight="1">
      <c r="A7" s="19" t="s">
        <v>100</v>
      </c>
      <c r="B7" s="19"/>
      <c r="C7" s="19"/>
      <c r="D7" s="17" t="s">
        <v>101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102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103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104</v>
      </c>
      <c r="C11" s="15"/>
      <c r="D11" s="15" t="s">
        <v>105</v>
      </c>
      <c r="E11" s="15" t="s">
        <v>106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107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104</v>
      </c>
      <c r="C17" s="15"/>
      <c r="D17" s="15" t="s">
        <v>105</v>
      </c>
      <c r="E17" s="15" t="s">
        <v>108</v>
      </c>
      <c r="F17" s="15"/>
      <c r="G17" s="15"/>
      <c r="H17" s="15"/>
      <c r="I17" s="15"/>
      <c r="J17" s="15"/>
      <c r="K17" s="15"/>
      <c r="L17" s="15"/>
      <c r="M17" s="15" t="s">
        <v>109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110</v>
      </c>
      <c r="B21" s="15"/>
      <c r="C21" s="15"/>
      <c r="D21" s="15" t="s">
        <v>111</v>
      </c>
      <c r="E21" s="15" t="s">
        <v>112</v>
      </c>
      <c r="F21" s="15" t="s">
        <v>50</v>
      </c>
      <c r="G21" s="15" t="s">
        <v>51</v>
      </c>
      <c r="H21" s="22">
        <v>44</v>
      </c>
      <c r="I21" s="22">
        <v>44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0" customHeight="1">
</row>
    <row r="24" ht="25" customHeight="1">
      <c r="A24" s="20" t="s">
        <v>54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97</v>
      </c>
      <c r="B26" s="19"/>
      <c r="C26" s="19"/>
      <c r="D26" s="17" t="s">
        <v>113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114</v>
      </c>
      <c r="O26" s="15"/>
      <c r="P26" s="15"/>
    </row>
    <row r="27" ht="20" customHeight="1">
</row>
    <row r="28" ht="20" customHeight="1">
      <c r="A28" s="19" t="s">
        <v>100</v>
      </c>
      <c r="B28" s="19"/>
      <c r="C28" s="19"/>
      <c r="D28" s="17" t="s">
        <v>115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102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103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104</v>
      </c>
      <c r="C32" s="15"/>
      <c r="D32" s="15" t="s">
        <v>105</v>
      </c>
      <c r="E32" s="15" t="s">
        <v>106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107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104</v>
      </c>
      <c r="C38" s="15"/>
      <c r="D38" s="15" t="s">
        <v>105</v>
      </c>
      <c r="E38" s="15" t="s">
        <v>108</v>
      </c>
      <c r="F38" s="15"/>
      <c r="G38" s="15"/>
      <c r="H38" s="15"/>
      <c r="I38" s="15"/>
      <c r="J38" s="15"/>
      <c r="K38" s="15"/>
      <c r="L38" s="15"/>
      <c r="M38" s="15" t="s">
        <v>109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116</v>
      </c>
      <c r="B42" s="15"/>
      <c r="C42" s="15"/>
      <c r="D42" s="15"/>
      <c r="E42" s="15" t="s">
        <v>117</v>
      </c>
      <c r="F42" s="15" t="s">
        <v>118</v>
      </c>
      <c r="G42" s="15" t="s">
        <v>119</v>
      </c>
      <c r="H42" s="22">
        <v>1</v>
      </c>
      <c r="I42" s="22">
        <v>1</v>
      </c>
      <c r="J42" s="22">
        <f>ROUNDDOWN(0*H42/100, 0)</f>
      </c>
      <c r="K42" s="22">
        <f>IF(H42-I42=0,0,IF(H42-I42&gt;J42,H42-I42-J42,IF(I42-H42&gt;J42,H42-I42-J42,0)))</f>
      </c>
      <c r="L42" s="15"/>
      <c r="M42" s="15"/>
    </row>
    <row r="43">
      <c r="A43" s="17" t="s">
        <v>116</v>
      </c>
      <c r="B43" s="15"/>
      <c r="C43" s="15"/>
      <c r="D43" s="15"/>
      <c r="E43" s="15" t="s">
        <v>120</v>
      </c>
      <c r="F43" s="15" t="s">
        <v>50</v>
      </c>
      <c r="G43" s="15" t="s">
        <v>51</v>
      </c>
      <c r="H43" s="22">
        <v>6</v>
      </c>
      <c r="I43" s="22">
        <v>6</v>
      </c>
      <c r="J43" s="22">
        <f>ROUNDDOWN(0*H43/100, 0)</f>
      </c>
      <c r="K43" s="22">
        <f>IF(H43-I43=0,0,IF(H43-I43&gt;J43,H43-I43-J43,IF(I43-H43&gt;J43,H43-I43-J43,0)))</f>
      </c>
      <c r="L43" s="15"/>
      <c r="M43" s="15"/>
    </row>
    <row r="44" ht="20" customHeight="1">
</row>
    <row r="45" ht="20" customHeight="1">
</row>
    <row r="46" ht="20" customHeight="1">
</row>
    <row r="47" ht="30" customHeight="1">
      <c r="A47" s="24" t="s">
        <v>121</v>
      </c>
      <c r="B47" s="25" t="s">
        <v>122</v>
      </c>
      <c r="C47" s="28" t="s">
        <v>122</v>
      </c>
      <c r="D47" s="28"/>
    </row>
    <row r="48" ht="20" customHeight="1">
      <c r="A48" s="0"/>
      <c r="B48" s="26" t="s">
        <v>123</v>
      </c>
      <c r="C48" s="26" t="s">
        <v>124</v>
      </c>
      <c r="D48" s="26" t="s">
        <v>125</v>
      </c>
    </row>
    <row r="49" ht="20" customHeight="1">
</row>
    <row r="50" ht="20" customHeight="1">
      <c r="A50" s="0"/>
      <c r="B50" s="24" t="s">
        <v>126</v>
      </c>
      <c r="C50" s="24"/>
      <c r="D50" s="24"/>
    </row>
    <row r="51" ht="20" customHeight="1">
</row>
    <row r="52" ht="20" customHeight="1">
      <c r="A52" s="4" t="s">
        <v>127</v>
      </c>
      <c r="B52" s="4"/>
      <c r="C52" s="4"/>
    </row>
    <row r="53" ht="20" customHeight="1">
      <c r="A53" s="5" t="s">
        <v>128</v>
      </c>
      <c r="B53" s="5"/>
      <c r="C53" s="5"/>
    </row>
    <row r="54" ht="20" customHeight="1">
      <c r="A54" s="5" t="s">
        <v>129</v>
      </c>
      <c r="B54" s="5"/>
      <c r="C54" s="5"/>
    </row>
    <row r="55" ht="20" customHeight="1">
      <c r="A55" s="5" t="s">
        <v>130</v>
      </c>
      <c r="B55" s="5"/>
      <c r="C55" s="5"/>
    </row>
    <row r="56" ht="20" customHeight="1">
      <c r="A56" s="5" t="s">
        <v>131</v>
      </c>
      <c r="B56" s="5"/>
      <c r="C56" s="5"/>
    </row>
    <row r="57" ht="20" customHeight="1">
      <c r="A57" s="5" t="s">
        <v>132</v>
      </c>
      <c r="B57" s="5"/>
      <c r="C57" s="5"/>
    </row>
    <row r="58" ht="20" customHeight="1">
      <c r="A58" s="6" t="s">
        <v>133</v>
      </c>
      <c r="B58" s="6"/>
      <c r="C58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50:D50"/>
    <mergeCell ref="A52:C52"/>
    <mergeCell ref="A53:C53"/>
    <mergeCell ref="A54:C54"/>
    <mergeCell ref="A55:C55"/>
    <mergeCell ref="A56:C56"/>
    <mergeCell ref="A57:C57"/>
    <mergeCell ref="A58:C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&amp;K00-00926636._28.509892</oddHeader>
    <oddFooter>&amp;L&amp;L&amp;"Verdana,Полужирный"&amp;K000000&amp;L&amp;"Verdana,Полужирный"&amp;K00-014</oddFooter>
  </headerFooter>
</worksheet>
</file>