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<sst xmlns="http://schemas.openxmlformats.org/spreadsheetml/2006/main">
  <si>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ОБ ИСПОЛНЕНИИ</t>
  </si>
  <si>
    <t>ГОСУДАРСТВЕННОГО ЗАДАНИЯ № 677-п</t>
  </si>
  <si>
    <t>на 2025 год и плановый период 2026 и 2027 годов</t>
  </si>
  <si>
    <t>от "02" октября 2025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</si>
  <si>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</si>
  <si>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</si>
  <si>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бюджетное профессиональное образовательное учреждение Тейковский многопрофильный колледж</t>
  </si>
  <si>
    <t>Дата</t>
  </si>
  <si>
    <t>02.10.2025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</si>
  <si>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</si>
  <si>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</si>
  <si>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242Ц5608</t>
  </si>
  <si>
    <t>образование профессиональное среднее
обучение профессиональное
деятельность по предоставлению прочих мест для временного проживания
</t>
  </si>
  <si>
    <t>По ОКВЭД</t>
  </si>
  <si>
    <t>85.21 
85.30
55.90</t>
  </si>
  <si>
    <t>Вид государственного учреждения Ивановской области</t>
  </si>
  <si>
    <t>Бюджетное</t>
  </si>
  <si>
    <t>Периодичность</t>
  </si>
  <si>
    <t>9 месяцев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</si>
  <si>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</si>
  <si>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</si>
  <si>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</si>
  <si>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квалифицированных рабочих, служащих</t>
  </si>
  <si>
    <t>Код по общероссийскому перечню или региональному перечню</t>
  </si>
  <si>
    <t>ББ29</t>
  </si>
  <si>
    <t>2. Категория потребителей государственной услуги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</si>
  <si>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</si>
  <si>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</si>
  <si>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</si>
  <si>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</si>
  <si>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</si>
  <si>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</si>
  <si>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</si>
  <si>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</si>
  <si>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</si>
  <si>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</si>
  <si>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</si>
  <si>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</si>
  <si>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</si>
  <si>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</si>
  <si>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</si>
  <si>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</si>
  <si>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</si>
  <si>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</si>
  <si>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</si>
  <si>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852101О.99.0.ББ29БП72000</t>
  </si>
  <si>
    <t>09.01.03 Мастер по обработке цифровой информации</t>
  </si>
  <si>
    <t>Основное общее образование</t>
  </si>
  <si>
    <t>Очная</t>
  </si>
  <si>
    <t>Численность обучающихся</t>
  </si>
  <si>
    <t>Человек</t>
  </si>
  <si>
    <t>792</t>
  </si>
  <si>
    <t>РАЗДЕЛ 2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</si>
  <si>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</si>
  <si>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ББ65</t>
  </si>
  <si>
    <t>Физические лица, ранее не имевшие профессии рабочего или должности служащего</t>
  </si>
  <si>
    <t>804200О.99.0.ББ65АВ01000</t>
  </si>
  <si>
    <t>Не указано</t>
  </si>
  <si>
    <t>Количество человеко-часов</t>
  </si>
  <si>
    <t>Человеко-час</t>
  </si>
  <si>
    <t>539</t>
  </si>
  <si>
    <t>РАЗДЕЛ 3</t>
  </si>
  <si>
    <t>БО83</t>
  </si>
  <si>
    <t>852100О.99.0.БО83БГ68000</t>
  </si>
  <si>
    <t>09.01.03 Оператор информационных систем и ресурсов</t>
  </si>
  <si>
    <t>852100О.99.0.БО83НД56000</t>
  </si>
  <si>
    <t>38.01.02 Продавец, контролер-кассир</t>
  </si>
  <si>
    <t>852100О.99.0.БО83НФ68000</t>
  </si>
  <si>
    <t>43.01.09 Повар, кондитер</t>
  </si>
  <si>
    <t>Отчислен студнгт</t>
  </si>
  <si>
    <t>852100О.99.0.БО83АХ88000</t>
  </si>
  <si>
    <t>08.01.28 Мастер отделочных строительных и декоративных работ</t>
  </si>
  <si>
    <t>РАЗДЕЛ 4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</si>
  <si>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</si>
  <si>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БО84</t>
  </si>
  <si>
    <t>852100О.99.0.БО84РМ28000</t>
  </si>
  <si>
    <t>38.02.05 Товароведение и экспертиза качества потребительских товаров</t>
  </si>
  <si>
    <t>852100О.99.0.БО84ЦХ40000</t>
  </si>
  <si>
    <t>38.02.08 Торговое дело</t>
  </si>
  <si>
    <t>Зачисление в сентябре</t>
  </si>
  <si>
    <t>852100О.99.0.БО84СХ24000</t>
  </si>
  <si>
    <t>43.02.15 Поварское и кондитерское дело</t>
  </si>
  <si>
    <t>Среднее общее образование</t>
  </si>
  <si>
    <t>852100О.99.0.БО84НМ04000</t>
  </si>
  <si>
    <t>29.02.10 Конструирование, моделирование и технология изготовления изделий легкой промышленности (по видам)</t>
  </si>
  <si>
    <t>ЧАСТЬ 2. Сведения о выполняемых работах</t>
  </si>
  <si>
    <t>1. Наименование работы</t>
  </si>
  <si>
    <t>Предоставление жилых помещений в общежитиях</t>
  </si>
  <si>
    <t>0101</t>
  </si>
  <si>
    <t>2. Категория потребителей работы</t>
  </si>
  <si>
    <t>Физические лица</t>
  </si>
  <si>
    <t>3. Сведения о фактическом достижении показателей, характеризующих объем и (или) качество работы</t>
  </si>
  <si>
    <t>3.1. Сведения о фактическом достижении показателей, характеризующих качество работы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</si>
  <si>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</si>
  <si>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</si>
  <si>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</si>
  <si>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3.2. Сведения о фактическом достижении показателей, характеризующих объем работы</t>
  </si>
  <si>
    <t>Показатель объема работы</t>
  </si>
  <si>
    <t>Среднегодовой размер платы (цена, тариф), руб./ед. объема работы</t>
  </si>
  <si>
    <t>559000.Р.41.1.01010001001</t>
  </si>
  <si>
    <t>Постоянно</t>
  </si>
  <si>
    <t>Среднегодовое число студентов областных государственных профессиональных образовательных организаций, проживающих в общежитии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</si>
  <si>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</t>
  </si>
  <si>
    <t>0102</t>
  </si>
  <si>
    <t>В интересах общества</t>
  </si>
  <si>
    <t>854100.Р.41.1.01020001002</t>
  </si>
  <si>
    <t>Количество мероприятий</t>
  </si>
  <si>
    <t>Единица</t>
  </si>
  <si>
    <t>642</t>
  </si>
  <si>
    <t> Руководитель (уполномоченное лицо)</t>
  </si>
  <si>
    <t>/</t>
  </si>
  <si>
    <t>(должность)</t>
  </si>
  <si>
    <t>(подпись)</t>
  </si>
  <si>
    <t>(расшифровка подписи)</t>
  </si>
  <si>
    <t>"02" октября 2025 г.</t>
  </si>
  <si>
    <t>Подписано. Заверено ЭП.</t>
  </si>
  <si>
    <t>ФИО: СОЛОВЬЕВА АЛЛА НИКОЛАЕВНА</t>
  </si>
  <si>
    <t>Должность: И.О.ДИРЕКТОРА</t>
  </si>
  <si>
    <t>Действует c 17.09.2024 16:00:06 по: 11.12.2025 16:00:06</t>
  </si>
  <si>
    <t>Серийный номер: E861E90278643AFAF6CB1E5591082910DCDC6DB9</t>
  </si>
  <si>
    <t>Издатель: Федеральное казначейство</t>
  </si>
  <si>
    <t>Время подписания: 09.10.2025 13:43:41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</si>
</sst>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bottom" wrapText="1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4" fontId="3" fillId="5" borderId="3" applyBorder="0">
      <alignment horizontal="right" vertical="center" wrapText="1" inden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4" fontId="22" fillId="24" borderId="22" applyBorder="0">
      <alignment horizontal="right" vertical="center" wrapText="1" indent="1"/>
    </xf>
    <xf numFmtId="3" fontId="23" fillId="25" borderId="23" applyBorder="0">
      <alignment horizontal="right" vertical="center" wrapText="1" inden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 applyProtection="1">
      <alignment horizontal="right" vertical="bottom" wrapText="1"/>
      <protection locked="0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Xfs>
  <cellStyles>
    <cellStyle name="Normal" xfId="0" builtinId="0" customBuiltin="1"/>
    <cellStyle name="border_center_str" xfId="1"/>
    <cellStyle name="border_left_str" xfId="2"/>
    <cellStyle name="border_right_num" xfId="3"/>
    <cellStyle name="bold_ecp1" xfId="4"/>
    <cellStyle name="bold_ecp2" xfId="5"/>
    <cellStyle name="bold_ecp3" xfId="6"/>
    <cellStyle name="title" xfId="7"/>
    <cellStyle name="bot_center_str14b" xfId="8"/>
    <cellStyle name="center_str14b" xfId="9"/>
    <cellStyle name="center_str14" xfId="10"/>
    <cellStyle name="left_str14b" xfId="11"/>
    <cellStyle name="border_left_str14" xfId="12"/>
    <cellStyle name="border_center_str14" xfId="13"/>
    <cellStyle name="center_str8" xfId="14"/>
    <cellStyle name="border_center_str8" xfId="15"/>
    <cellStyle name="left_str8" xfId="16"/>
    <cellStyle name="border_left_str8" xfId="17"/>
    <cellStyle name="border_right_str8" xfId="18"/>
    <cellStyle name="left_str8b" xfId="19"/>
    <cellStyle name="center_str8b" xfId="20"/>
    <cellStyle name="right_str8" xfId="21"/>
    <cellStyle name="border_right_num8" xfId="22"/>
    <cellStyle name="border_right_num0" xfId="23"/>
    <cellStyle name="left_str" xfId="24"/>
    <cellStyle name="bottom_left_str" xfId="25"/>
    <cellStyle name="center_str7" xfId="26"/>
    <cellStyle name="bold_left_str" xfId="27"/>
    <cellStyle name="p_bottom_left_str" xfId="28"/>
    <cellStyle name="border_left_str10" xfId="29"/>
    <cellStyle name="border_center_str10" xfId="30"/>
    <cellStyle name="left_str10b" xfId="31"/>
    <cellStyle name="center_str10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6.74" customWidth="1"/>
    <col min="4" max="4" width="34.38" customWidth="1"/>
  </cols>
  <sheetData>
    <row r="1" ht="20" customHeight="1">
</row>
    <row r="2" ht="30" customHeight="1">
      <c r="A2" s="10" t="s">
        <v>0</v>
      </c>
      <c r="B2" s="10"/>
      <c r="C2" s="10"/>
      <c r="D2" s="10"/>
    </row>
    <row r="3" ht="30" customHeight="1">
      <c r="A3" s="10" t="s">
        <v>1</v>
      </c>
      <c r="B3" s="10"/>
      <c r="C3" s="10"/>
      <c r="D3" s="10"/>
    </row>
    <row r="4" ht="30" customHeight="1">
      <c r="A4" s="10" t="s">
        <v>2</v>
      </c>
      <c r="B4" s="10"/>
      <c r="C4" s="10"/>
      <c r="D4" s="10"/>
    </row>
    <row r="5" ht="30" customHeight="1">
      <c r="A5" s="10" t="s">
        <v>3</v>
      </c>
      <c r="B5" s="10"/>
      <c r="C5" s="10"/>
      <c r="D5" s="10"/>
    </row>
    <row r="6" ht="60" customHeight="1">
      <c r="A6" s="31" t="s">
        <v>4</v>
      </c>
      <c r="B6" s="0"/>
      <c r="C6" s="32"/>
      <c r="D6" s="30" t="s">
        <v>5</v>
      </c>
    </row>
    <row r="7" ht="60" customHeight="1">
      <c r="A7" s="29" t="s">
        <v>6</v>
      </c>
      <c r="B7" s="0"/>
      <c r="C7" s="32" t="s">
        <v>7</v>
      </c>
      <c r="D7" s="30" t="s">
        <v>8</v>
      </c>
    </row>
    <row r="8" ht="50" customHeight="1">
      <c r="A8" s="31" t="s">
        <v>9</v>
      </c>
      <c r="B8" s="0"/>
      <c r="C8" s="32" t="s">
        <v>10</v>
      </c>
      <c r="D8" s="30" t="s">
        <v>11</v>
      </c>
    </row>
    <row r="9" ht="50" customHeight="1">
      <c r="A9" s="29" t="s">
        <v>12</v>
      </c>
      <c r="B9" s="0"/>
      <c r="C9" s="32" t="s">
        <v>13</v>
      </c>
      <c r="D9" s="30" t="s">
        <v>14</v>
      </c>
    </row>
    <row r="10" ht="50" customHeight="1">
      <c r="A10" s="31" t="s">
        <v>15</v>
      </c>
      <c r="B10" s="0"/>
      <c r="C10" s="32"/>
    </row>
    <row r="11" ht="30" customHeight="1">
      <c r="A11" s="29" t="s">
        <v>16</v>
      </c>
    </row>
    <row r="12" ht="30" customHeight="1">
      <c r="A12" s="31" t="s">
        <v>17</v>
      </c>
    </row>
    <row r="13" ht="30" customHeight="1">
      <c r="A13" s="29" t="s">
        <v>18</v>
      </c>
    </row>
  </sheetData>
  <sheetProtection password="E112" sheet="1" objects="1" scenarios="1"/>
  <mergeCells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&amp;K00-00925199._18.436215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7" width="26.74" customWidth="1"/>
    <col min="8" max="13" width="24.83" customWidth="1"/>
  </cols>
  <sheetData>
    <row r="1" ht="2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21</v>
      </c>
      <c r="B5" s="19"/>
      <c r="C5" s="19"/>
      <c r="D5" s="17" t="s">
        <v>22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24</v>
      </c>
      <c r="O5" s="15"/>
      <c r="P5" s="15"/>
    </row>
    <row r="6" ht="20" customHeight="1">
</row>
    <row r="7" ht="20" customHeight="1">
      <c r="A7" s="19" t="s">
        <v>25</v>
      </c>
      <c r="B7" s="19"/>
      <c r="C7" s="19"/>
      <c r="D7" s="17" t="s">
        <v>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30</v>
      </c>
      <c r="C11" s="15"/>
      <c r="D11" s="15" t="s">
        <v>31</v>
      </c>
      <c r="E11" s="15" t="s">
        <v>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30</v>
      </c>
      <c r="C17" s="15"/>
      <c r="D17" s="15" t="s">
        <v>31</v>
      </c>
      <c r="E17" s="15" t="s">
        <v>43</v>
      </c>
      <c r="F17" s="15"/>
      <c r="G17" s="15"/>
      <c r="H17" s="15"/>
      <c r="I17" s="15"/>
      <c r="J17" s="15"/>
      <c r="K17" s="15"/>
      <c r="L17" s="15"/>
      <c r="M17" s="15" t="s">
        <v>44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45</v>
      </c>
      <c r="B21" s="15" t="s">
        <v>46</v>
      </c>
      <c r="C21" s="15" t="s">
        <v>47</v>
      </c>
      <c r="D21" s="15" t="s">
        <v>48</v>
      </c>
      <c r="E21" s="15" t="s">
        <v>49</v>
      </c>
      <c r="F21" s="15" t="s">
        <v>50</v>
      </c>
      <c r="G21" s="15" t="s">
        <v>51</v>
      </c>
      <c r="H21" s="22">
        <v>12</v>
      </c>
      <c r="I21" s="22">
        <v>12</v>
      </c>
      <c r="J21" s="22">
        <f>ROUNDDOWN(10*H21/100, 0)</f>
      </c>
      <c r="K21" s="22">
        <f>IF(H21-I21=0,0,IF(H21-I21&gt;J21,H21-I21-J21,IF(I21-H21&gt;J21,H21-I21-J21,0)))</f>
      </c>
      <c r="L21" s="15"/>
      <c r="M21" s="15"/>
    </row>
    <row r="22" ht="20" customHeight="1">
</row>
    <row r="23" ht="25" customHeight="1">
      <c r="A23" s="20" t="s">
        <v>52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ht="20" customHeight="1">
</row>
    <row r="25" ht="40" customHeight="1">
      <c r="A25" s="19" t="s">
        <v>21</v>
      </c>
      <c r="B25" s="19"/>
      <c r="C25" s="19"/>
      <c r="D25" s="17" t="s">
        <v>53</v>
      </c>
      <c r="E25" s="17"/>
      <c r="F25" s="17"/>
      <c r="G25" s="17"/>
      <c r="H25" s="17"/>
      <c r="I25" s="17"/>
      <c r="J25" s="17"/>
      <c r="K25" s="21" t="s">
        <v>23</v>
      </c>
      <c r="L25" s="21"/>
      <c r="M25" s="21"/>
      <c r="N25" s="15" t="s">
        <v>54</v>
      </c>
      <c r="O25" s="15"/>
      <c r="P25" s="15"/>
    </row>
    <row r="26" ht="20" customHeight="1">
</row>
    <row r="27" ht="20" customHeight="1">
      <c r="A27" s="19" t="s">
        <v>25</v>
      </c>
      <c r="B27" s="19"/>
      <c r="C27" s="19"/>
      <c r="D27" s="17" t="s">
        <v>55</v>
      </c>
      <c r="E27" s="17"/>
      <c r="F27" s="17"/>
      <c r="G27" s="17"/>
      <c r="H27" s="17"/>
      <c r="I27" s="17"/>
      <c r="J27" s="17"/>
    </row>
    <row r="28" ht="20" customHeight="1">
</row>
    <row r="29" ht="20" customHeight="1">
      <c r="A29" s="19" t="s">
        <v>27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ht="20" customHeight="1">
      <c r="A30" s="19" t="s">
        <v>28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40" customHeight="1">
      <c r="A31" s="15" t="s">
        <v>29</v>
      </c>
      <c r="B31" s="15" t="s">
        <v>30</v>
      </c>
      <c r="C31" s="15"/>
      <c r="D31" s="15" t="s">
        <v>31</v>
      </c>
      <c r="E31" s="15" t="s">
        <v>32</v>
      </c>
      <c r="F31" s="15"/>
      <c r="G31" s="15"/>
      <c r="H31" s="15"/>
      <c r="I31" s="15"/>
      <c r="J31" s="15"/>
      <c r="K31" s="15"/>
      <c r="L31" s="15"/>
    </row>
    <row r="32" ht="30" customHeight="1">
      <c r="A32" s="15"/>
      <c r="B32" s="15" t="s">
        <v>33</v>
      </c>
      <c r="C32" s="15"/>
      <c r="D32" s="15" t="s">
        <v>33</v>
      </c>
      <c r="E32" s="15" t="s">
        <v>33</v>
      </c>
      <c r="F32" s="15" t="s">
        <v>34</v>
      </c>
      <c r="G32" s="15"/>
      <c r="H32" s="15" t="s">
        <v>35</v>
      </c>
      <c r="I32" s="15" t="s">
        <v>36</v>
      </c>
      <c r="J32" s="15" t="s">
        <v>37</v>
      </c>
      <c r="K32" s="15" t="s">
        <v>38</v>
      </c>
      <c r="L32" s="15" t="s">
        <v>39</v>
      </c>
    </row>
    <row r="33" ht="30" customHeight="1">
      <c r="A33" s="15"/>
      <c r="B33" s="15"/>
      <c r="C33" s="0"/>
      <c r="D33" s="15"/>
      <c r="E33" s="15"/>
      <c r="F33" s="15" t="s">
        <v>40</v>
      </c>
      <c r="G33" s="15" t="s">
        <v>41</v>
      </c>
      <c r="H33" s="15"/>
      <c r="I33" s="15"/>
      <c r="J33" s="15"/>
      <c r="K33" s="15"/>
      <c r="L33" s="15"/>
    </row>
    <row r="34" ht="20" customHeight="1">
      <c r="A34" s="15">
        <v>1</v>
      </c>
      <c r="B34" s="15">
        <v>2</v>
      </c>
      <c r="C34" s="15"/>
      <c r="D34" s="15">
        <v>3</v>
      </c>
      <c r="E34" s="15">
        <v>4</v>
      </c>
      <c r="F34" s="15">
        <v>5</v>
      </c>
      <c r="G34" s="15">
        <v>6</v>
      </c>
      <c r="H34" s="15">
        <v>7</v>
      </c>
      <c r="I34" s="15">
        <v>8</v>
      </c>
      <c r="J34" s="15">
        <v>9</v>
      </c>
      <c r="K34" s="15">
        <v>10</v>
      </c>
      <c r="L34" s="15">
        <v>11</v>
      </c>
    </row>
    <row r="35" ht="20" customHeight="1">
</row>
    <row r="36" ht="20" customHeight="1">
      <c r="A36" s="19" t="s">
        <v>42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ht="40" customHeight="1">
      <c r="A37" s="15" t="s">
        <v>29</v>
      </c>
      <c r="B37" s="15" t="s">
        <v>30</v>
      </c>
      <c r="C37" s="15"/>
      <c r="D37" s="15" t="s">
        <v>31</v>
      </c>
      <c r="E37" s="15" t="s">
        <v>43</v>
      </c>
      <c r="F37" s="15"/>
      <c r="G37" s="15"/>
      <c r="H37" s="15"/>
      <c r="I37" s="15"/>
      <c r="J37" s="15"/>
      <c r="K37" s="15"/>
      <c r="L37" s="15"/>
      <c r="M37" s="15" t="s">
        <v>44</v>
      </c>
    </row>
    <row r="38" ht="30" customHeight="1">
      <c r="A38" s="15"/>
      <c r="B38" s="15" t="s">
        <v>33</v>
      </c>
      <c r="C38" s="15"/>
      <c r="D38" s="15" t="s">
        <v>33</v>
      </c>
      <c r="E38" s="15" t="s">
        <v>33</v>
      </c>
      <c r="F38" s="15" t="s">
        <v>34</v>
      </c>
      <c r="G38" s="15"/>
      <c r="H38" s="15" t="s">
        <v>35</v>
      </c>
      <c r="I38" s="15" t="s">
        <v>36</v>
      </c>
      <c r="J38" s="15" t="s">
        <v>37</v>
      </c>
      <c r="K38" s="15" t="s">
        <v>38</v>
      </c>
      <c r="L38" s="15" t="s">
        <v>39</v>
      </c>
      <c r="M38" s="15"/>
    </row>
    <row r="39" ht="30" customHeight="1">
      <c r="A39" s="15"/>
      <c r="B39" s="15"/>
      <c r="C39" s="0"/>
      <c r="D39" s="15"/>
      <c r="E39" s="15"/>
      <c r="F39" s="15" t="s">
        <v>40</v>
      </c>
      <c r="G39" s="15" t="s">
        <v>41</v>
      </c>
      <c r="H39" s="15"/>
      <c r="I39" s="15"/>
      <c r="J39" s="15"/>
      <c r="K39" s="15"/>
      <c r="L39" s="15"/>
      <c r="M39" s="15"/>
    </row>
    <row r="40" ht="20" customHeight="1">
      <c r="A40" s="15">
        <v>1</v>
      </c>
      <c r="B40" s="15">
        <v>2</v>
      </c>
      <c r="C40" s="15"/>
      <c r="D40" s="15">
        <v>3</v>
      </c>
      <c r="E40" s="15">
        <v>4</v>
      </c>
      <c r="F40" s="15">
        <v>5</v>
      </c>
      <c r="G40" s="15">
        <v>6</v>
      </c>
      <c r="H40" s="15">
        <v>7</v>
      </c>
      <c r="I40" s="15">
        <v>8</v>
      </c>
      <c r="J40" s="15">
        <v>9</v>
      </c>
      <c r="K40" s="15">
        <v>10</v>
      </c>
      <c r="L40" s="15">
        <v>11</v>
      </c>
      <c r="M40" s="15">
        <v>12</v>
      </c>
    </row>
    <row r="41">
      <c r="A41" s="17" t="s">
        <v>56</v>
      </c>
      <c r="B41" s="15" t="s">
        <v>57</v>
      </c>
      <c r="C41" s="15" t="s">
        <v>57</v>
      </c>
      <c r="D41" s="15" t="s">
        <v>48</v>
      </c>
      <c r="E41" s="15" t="s">
        <v>58</v>
      </c>
      <c r="F41" s="15" t="s">
        <v>59</v>
      </c>
      <c r="G41" s="15" t="s">
        <v>60</v>
      </c>
      <c r="H41" s="22">
        <v>73980</v>
      </c>
      <c r="I41" s="22">
        <v>73980</v>
      </c>
      <c r="J41" s="22">
        <f>ROUNDDOWN(5*H41/100, 0)</f>
      </c>
      <c r="K41" s="22">
        <f>IF(H41-I41=0,0,IF(H41-I41&gt;J41,H41-I41-J41,IF(I41-H41&gt;J41,H41-I41-J41,0)))</f>
      </c>
      <c r="L41" s="15"/>
      <c r="M41" s="15"/>
    </row>
    <row r="42" ht="20" customHeight="1">
</row>
    <row r="43" ht="25" customHeight="1">
      <c r="A43" s="20" t="s">
        <v>61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4" ht="20" customHeight="1">
</row>
    <row r="45" ht="40" customHeight="1">
      <c r="A45" s="19" t="s">
        <v>21</v>
      </c>
      <c r="B45" s="19"/>
      <c r="C45" s="19"/>
      <c r="D45" s="17" t="s">
        <v>22</v>
      </c>
      <c r="E45" s="17"/>
      <c r="F45" s="17"/>
      <c r="G45" s="17"/>
      <c r="H45" s="17"/>
      <c r="I45" s="17"/>
      <c r="J45" s="17"/>
      <c r="K45" s="21" t="s">
        <v>23</v>
      </c>
      <c r="L45" s="21"/>
      <c r="M45" s="21"/>
      <c r="N45" s="15" t="s">
        <v>62</v>
      </c>
      <c r="O45" s="15"/>
      <c r="P45" s="15"/>
    </row>
    <row r="46" ht="20" customHeight="1">
</row>
    <row r="47" ht="20" customHeight="1">
      <c r="A47" s="19" t="s">
        <v>25</v>
      </c>
      <c r="B47" s="19"/>
      <c r="C47" s="19"/>
      <c r="D47" s="17" t="s">
        <v>26</v>
      </c>
      <c r="E47" s="17"/>
      <c r="F47" s="17"/>
      <c r="G47" s="17"/>
      <c r="H47" s="17"/>
      <c r="I47" s="17"/>
      <c r="J47" s="17"/>
    </row>
    <row r="48" ht="20" customHeight="1">
</row>
    <row r="49" ht="20" customHeight="1">
      <c r="A49" s="19" t="s">
        <v>27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ht="20" customHeight="1">
      <c r="A50" s="19" t="s">
        <v>28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ht="40" customHeight="1">
      <c r="A51" s="15" t="s">
        <v>29</v>
      </c>
      <c r="B51" s="15" t="s">
        <v>30</v>
      </c>
      <c r="C51" s="15"/>
      <c r="D51" s="15" t="s">
        <v>31</v>
      </c>
      <c r="E51" s="15" t="s">
        <v>32</v>
      </c>
      <c r="F51" s="15"/>
      <c r="G51" s="15"/>
      <c r="H51" s="15"/>
      <c r="I51" s="15"/>
      <c r="J51" s="15"/>
      <c r="K51" s="15"/>
      <c r="L51" s="15"/>
    </row>
    <row r="52" ht="30" customHeight="1">
      <c r="A52" s="15"/>
      <c r="B52" s="15" t="s">
        <v>33</v>
      </c>
      <c r="C52" s="15"/>
      <c r="D52" s="15" t="s">
        <v>33</v>
      </c>
      <c r="E52" s="15" t="s">
        <v>33</v>
      </c>
      <c r="F52" s="15" t="s">
        <v>34</v>
      </c>
      <c r="G52" s="15"/>
      <c r="H52" s="15" t="s">
        <v>35</v>
      </c>
      <c r="I52" s="15" t="s">
        <v>36</v>
      </c>
      <c r="J52" s="15" t="s">
        <v>37</v>
      </c>
      <c r="K52" s="15" t="s">
        <v>38</v>
      </c>
      <c r="L52" s="15" t="s">
        <v>39</v>
      </c>
    </row>
    <row r="53" ht="30" customHeight="1">
      <c r="A53" s="15"/>
      <c r="B53" s="15"/>
      <c r="C53" s="0"/>
      <c r="D53" s="15"/>
      <c r="E53" s="15"/>
      <c r="F53" s="15" t="s">
        <v>40</v>
      </c>
      <c r="G53" s="15" t="s">
        <v>41</v>
      </c>
      <c r="H53" s="15"/>
      <c r="I53" s="15"/>
      <c r="J53" s="15"/>
      <c r="K53" s="15"/>
      <c r="L53" s="15"/>
    </row>
    <row r="54" ht="20" customHeight="1">
      <c r="A54" s="15">
        <v>1</v>
      </c>
      <c r="B54" s="15">
        <v>2</v>
      </c>
      <c r="C54" s="15"/>
      <c r="D54" s="15">
        <v>3</v>
      </c>
      <c r="E54" s="15">
        <v>4</v>
      </c>
      <c r="F54" s="15">
        <v>5</v>
      </c>
      <c r="G54" s="15">
        <v>6</v>
      </c>
      <c r="H54" s="15">
        <v>7</v>
      </c>
      <c r="I54" s="15">
        <v>8</v>
      </c>
      <c r="J54" s="15">
        <v>9</v>
      </c>
      <c r="K54" s="15">
        <v>10</v>
      </c>
      <c r="L54" s="15">
        <v>11</v>
      </c>
    </row>
    <row r="55" ht="20" customHeight="1">
</row>
    <row r="56" ht="20" customHeight="1">
      <c r="A56" s="19" t="s">
        <v>42</v>
      </c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ht="40" customHeight="1">
      <c r="A57" s="15" t="s">
        <v>29</v>
      </c>
      <c r="B57" s="15" t="s">
        <v>30</v>
      </c>
      <c r="C57" s="15"/>
      <c r="D57" s="15" t="s">
        <v>31</v>
      </c>
      <c r="E57" s="15" t="s">
        <v>43</v>
      </c>
      <c r="F57" s="15"/>
      <c r="G57" s="15"/>
      <c r="H57" s="15"/>
      <c r="I57" s="15"/>
      <c r="J57" s="15"/>
      <c r="K57" s="15"/>
      <c r="L57" s="15"/>
      <c r="M57" s="15" t="s">
        <v>44</v>
      </c>
    </row>
    <row r="58" ht="30" customHeight="1">
      <c r="A58" s="15"/>
      <c r="B58" s="15" t="s">
        <v>33</v>
      </c>
      <c r="C58" s="15"/>
      <c r="D58" s="15" t="s">
        <v>33</v>
      </c>
      <c r="E58" s="15" t="s">
        <v>33</v>
      </c>
      <c r="F58" s="15" t="s">
        <v>34</v>
      </c>
      <c r="G58" s="15"/>
      <c r="H58" s="15" t="s">
        <v>35</v>
      </c>
      <c r="I58" s="15" t="s">
        <v>36</v>
      </c>
      <c r="J58" s="15" t="s">
        <v>37</v>
      </c>
      <c r="K58" s="15" t="s">
        <v>38</v>
      </c>
      <c r="L58" s="15" t="s">
        <v>39</v>
      </c>
      <c r="M58" s="15"/>
    </row>
    <row r="59" ht="30" customHeight="1">
      <c r="A59" s="15"/>
      <c r="B59" s="15"/>
      <c r="C59" s="0"/>
      <c r="D59" s="15"/>
      <c r="E59" s="15"/>
      <c r="F59" s="15" t="s">
        <v>40</v>
      </c>
      <c r="G59" s="15" t="s">
        <v>41</v>
      </c>
      <c r="H59" s="15"/>
      <c r="I59" s="15"/>
      <c r="J59" s="15"/>
      <c r="K59" s="15"/>
      <c r="L59" s="15"/>
      <c r="M59" s="15"/>
    </row>
    <row r="60" ht="20" customHeight="1">
      <c r="A60" s="15">
        <v>1</v>
      </c>
      <c r="B60" s="15">
        <v>2</v>
      </c>
      <c r="C60" s="15"/>
      <c r="D60" s="15">
        <v>3</v>
      </c>
      <c r="E60" s="15">
        <v>4</v>
      </c>
      <c r="F60" s="15">
        <v>5</v>
      </c>
      <c r="G60" s="15">
        <v>6</v>
      </c>
      <c r="H60" s="15">
        <v>7</v>
      </c>
      <c r="I60" s="15">
        <v>8</v>
      </c>
      <c r="J60" s="15">
        <v>9</v>
      </c>
      <c r="K60" s="15">
        <v>10</v>
      </c>
      <c r="L60" s="15">
        <v>11</v>
      </c>
      <c r="M60" s="15">
        <v>12</v>
      </c>
    </row>
    <row r="61">
      <c r="A61" s="17" t="s">
        <v>63</v>
      </c>
      <c r="B61" s="15" t="s">
        <v>64</v>
      </c>
      <c r="C61" s="15" t="s">
        <v>47</v>
      </c>
      <c r="D61" s="15" t="s">
        <v>48</v>
      </c>
      <c r="E61" s="15" t="s">
        <v>49</v>
      </c>
      <c r="F61" s="15" t="s">
        <v>50</v>
      </c>
      <c r="G61" s="15" t="s">
        <v>51</v>
      </c>
      <c r="H61" s="22">
        <v>22</v>
      </c>
      <c r="I61" s="22">
        <v>22</v>
      </c>
      <c r="J61" s="22">
        <f>ROUNDDOWN(10*H61/100, 0)</f>
      </c>
      <c r="K61" s="22">
        <f>IF(H61-I61=0,0,IF(H61-I61&gt;J61,H61-I61-J61,IF(I61-H61&gt;J61,H61-I61-J61,0)))</f>
      </c>
      <c r="L61" s="15"/>
      <c r="M61" s="15"/>
    </row>
    <row r="62">
      <c r="A62" s="17" t="s">
        <v>65</v>
      </c>
      <c r="B62" s="15" t="s">
        <v>66</v>
      </c>
      <c r="C62" s="15" t="s">
        <v>47</v>
      </c>
      <c r="D62" s="15" t="s">
        <v>48</v>
      </c>
      <c r="E62" s="15" t="s">
        <v>49</v>
      </c>
      <c r="F62" s="15" t="s">
        <v>50</v>
      </c>
      <c r="G62" s="15" t="s">
        <v>51</v>
      </c>
      <c r="H62" s="22">
        <v>7</v>
      </c>
      <c r="I62" s="22">
        <v>7</v>
      </c>
      <c r="J62" s="22">
        <f>ROUNDDOWN(10*H62/100, 0)</f>
      </c>
      <c r="K62" s="22">
        <f>IF(H62-I62=0,0,IF(H62-I62&gt;J62,H62-I62-J62,IF(I62-H62&gt;J62,H62-I62-J62,0)))</f>
      </c>
      <c r="L62" s="15"/>
      <c r="M62" s="15"/>
    </row>
    <row r="63" ht="30" customHeight="1">
      <c r="A63" s="17" t="s">
        <v>67</v>
      </c>
      <c r="B63" s="15" t="s">
        <v>68</v>
      </c>
      <c r="C63" s="15" t="s">
        <v>47</v>
      </c>
      <c r="D63" s="15" t="s">
        <v>48</v>
      </c>
      <c r="E63" s="15" t="s">
        <v>49</v>
      </c>
      <c r="F63" s="15" t="s">
        <v>50</v>
      </c>
      <c r="G63" s="15" t="s">
        <v>51</v>
      </c>
      <c r="H63" s="22">
        <v>64</v>
      </c>
      <c r="I63" s="22">
        <v>63</v>
      </c>
      <c r="J63" s="22">
        <f>ROUNDDOWN(10*H63/100, 0)</f>
      </c>
      <c r="K63" s="22">
        <f>IF(H63-I63=0,0,IF(H63-I63&gt;J63,H63-I63-J63,IF(I63-H63&gt;J63,H63-I63-J63,0)))</f>
      </c>
      <c r="L63" s="15" t="s">
        <v>69</v>
      </c>
      <c r="M63" s="15"/>
    </row>
    <row r="64">
      <c r="A64" s="17" t="s">
        <v>70</v>
      </c>
      <c r="B64" s="15" t="s">
        <v>71</v>
      </c>
      <c r="C64" s="15" t="s">
        <v>47</v>
      </c>
      <c r="D64" s="15" t="s">
        <v>48</v>
      </c>
      <c r="E64" s="15" t="s">
        <v>49</v>
      </c>
      <c r="F64" s="15" t="s">
        <v>50</v>
      </c>
      <c r="G64" s="15" t="s">
        <v>51</v>
      </c>
      <c r="H64" s="22">
        <v>7</v>
      </c>
      <c r="I64" s="22">
        <v>7</v>
      </c>
      <c r="J64" s="22">
        <f>ROUNDDOWN(10*H64/100, 0)</f>
      </c>
      <c r="K64" s="22">
        <f>IF(H64-I64=0,0,IF(H64-I64&gt;J64,H64-I64-J64,IF(I64-H64&gt;J64,H64-I64-J64,0)))</f>
      </c>
      <c r="L64" s="15"/>
      <c r="M64" s="15"/>
    </row>
    <row r="65" ht="20" customHeight="1">
</row>
    <row r="66" ht="25" customHeight="1">
      <c r="A66" s="20" t="s">
        <v>72</v>
      </c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</row>
    <row r="67" ht="20" customHeight="1">
</row>
    <row r="68" ht="40" customHeight="1">
      <c r="A68" s="19" t="s">
        <v>21</v>
      </c>
      <c r="B68" s="19"/>
      <c r="C68" s="19"/>
      <c r="D68" s="17" t="s">
        <v>73</v>
      </c>
      <c r="E68" s="17"/>
      <c r="F68" s="17"/>
      <c r="G68" s="17"/>
      <c r="H68" s="17"/>
      <c r="I68" s="17"/>
      <c r="J68" s="17"/>
      <c r="K68" s="21" t="s">
        <v>23</v>
      </c>
      <c r="L68" s="21"/>
      <c r="M68" s="21"/>
      <c r="N68" s="15" t="s">
        <v>74</v>
      </c>
      <c r="O68" s="15"/>
      <c r="P68" s="15"/>
    </row>
    <row r="69" ht="20" customHeight="1">
</row>
    <row r="70" ht="20" customHeight="1">
      <c r="A70" s="19" t="s">
        <v>25</v>
      </c>
      <c r="B70" s="19"/>
      <c r="C70" s="19"/>
      <c r="D70" s="17" t="s">
        <v>26</v>
      </c>
      <c r="E70" s="17"/>
      <c r="F70" s="17"/>
      <c r="G70" s="17"/>
      <c r="H70" s="17"/>
      <c r="I70" s="17"/>
      <c r="J70" s="17"/>
    </row>
    <row r="71" ht="20" customHeight="1">
</row>
    <row r="72" ht="20" customHeight="1">
      <c r="A72" s="19" t="s">
        <v>27</v>
      </c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</row>
    <row r="73" ht="20" customHeight="1">
      <c r="A73" s="19" t="s">
        <v>28</v>
      </c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</row>
    <row r="74" ht="40" customHeight="1">
      <c r="A74" s="15" t="s">
        <v>29</v>
      </c>
      <c r="B74" s="15" t="s">
        <v>30</v>
      </c>
      <c r="C74" s="15"/>
      <c r="D74" s="15" t="s">
        <v>31</v>
      </c>
      <c r="E74" s="15" t="s">
        <v>32</v>
      </c>
      <c r="F74" s="15"/>
      <c r="G74" s="15"/>
      <c r="H74" s="15"/>
      <c r="I74" s="15"/>
      <c r="J74" s="15"/>
      <c r="K74" s="15"/>
      <c r="L74" s="15"/>
    </row>
    <row r="75" ht="30" customHeight="1">
      <c r="A75" s="15"/>
      <c r="B75" s="15" t="s">
        <v>33</v>
      </c>
      <c r="C75" s="15"/>
      <c r="D75" s="15" t="s">
        <v>33</v>
      </c>
      <c r="E75" s="15" t="s">
        <v>33</v>
      </c>
      <c r="F75" s="15" t="s">
        <v>34</v>
      </c>
      <c r="G75" s="15"/>
      <c r="H75" s="15" t="s">
        <v>35</v>
      </c>
      <c r="I75" s="15" t="s">
        <v>36</v>
      </c>
      <c r="J75" s="15" t="s">
        <v>37</v>
      </c>
      <c r="K75" s="15" t="s">
        <v>38</v>
      </c>
      <c r="L75" s="15" t="s">
        <v>39</v>
      </c>
    </row>
    <row r="76" ht="30" customHeight="1">
      <c r="A76" s="15"/>
      <c r="B76" s="15"/>
      <c r="C76" s="0"/>
      <c r="D76" s="15"/>
      <c r="E76" s="15"/>
      <c r="F76" s="15" t="s">
        <v>40</v>
      </c>
      <c r="G76" s="15" t="s">
        <v>41</v>
      </c>
      <c r="H76" s="15"/>
      <c r="I76" s="15"/>
      <c r="J76" s="15"/>
      <c r="K76" s="15"/>
      <c r="L76" s="15"/>
    </row>
    <row r="77" ht="20" customHeight="1">
      <c r="A77" s="15">
        <v>1</v>
      </c>
      <c r="B77" s="15">
        <v>2</v>
      </c>
      <c r="C77" s="15"/>
      <c r="D77" s="15">
        <v>3</v>
      </c>
      <c r="E77" s="15">
        <v>4</v>
      </c>
      <c r="F77" s="15">
        <v>5</v>
      </c>
      <c r="G77" s="15">
        <v>6</v>
      </c>
      <c r="H77" s="15">
        <v>7</v>
      </c>
      <c r="I77" s="15">
        <v>8</v>
      </c>
      <c r="J77" s="15">
        <v>9</v>
      </c>
      <c r="K77" s="15">
        <v>10</v>
      </c>
      <c r="L77" s="15">
        <v>11</v>
      </c>
    </row>
    <row r="78" ht="20" customHeight="1">
</row>
    <row r="79" ht="20" customHeight="1">
      <c r="A79" s="19" t="s">
        <v>42</v>
      </c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</row>
    <row r="80" ht="40" customHeight="1">
      <c r="A80" s="15" t="s">
        <v>29</v>
      </c>
      <c r="B80" s="15" t="s">
        <v>30</v>
      </c>
      <c r="C80" s="15"/>
      <c r="D80" s="15" t="s">
        <v>31</v>
      </c>
      <c r="E80" s="15" t="s">
        <v>43</v>
      </c>
      <c r="F80" s="15"/>
      <c r="G80" s="15"/>
      <c r="H80" s="15"/>
      <c r="I80" s="15"/>
      <c r="J80" s="15"/>
      <c r="K80" s="15"/>
      <c r="L80" s="15"/>
      <c r="M80" s="15" t="s">
        <v>44</v>
      </c>
    </row>
    <row r="81" ht="30" customHeight="1">
      <c r="A81" s="15"/>
      <c r="B81" s="15" t="s">
        <v>33</v>
      </c>
      <c r="C81" s="15"/>
      <c r="D81" s="15" t="s">
        <v>33</v>
      </c>
      <c r="E81" s="15" t="s">
        <v>33</v>
      </c>
      <c r="F81" s="15" t="s">
        <v>34</v>
      </c>
      <c r="G81" s="15"/>
      <c r="H81" s="15" t="s">
        <v>35</v>
      </c>
      <c r="I81" s="15" t="s">
        <v>36</v>
      </c>
      <c r="J81" s="15" t="s">
        <v>37</v>
      </c>
      <c r="K81" s="15" t="s">
        <v>38</v>
      </c>
      <c r="L81" s="15" t="s">
        <v>39</v>
      </c>
      <c r="M81" s="15"/>
    </row>
    <row r="82" ht="30" customHeight="1">
      <c r="A82" s="15"/>
      <c r="B82" s="15"/>
      <c r="C82" s="0"/>
      <c r="D82" s="15"/>
      <c r="E82" s="15"/>
      <c r="F82" s="15" t="s">
        <v>40</v>
      </c>
      <c r="G82" s="15" t="s">
        <v>41</v>
      </c>
      <c r="H82" s="15"/>
      <c r="I82" s="15"/>
      <c r="J82" s="15"/>
      <c r="K82" s="15"/>
      <c r="L82" s="15"/>
      <c r="M82" s="15"/>
    </row>
    <row r="83" ht="20" customHeight="1">
      <c r="A83" s="15">
        <v>1</v>
      </c>
      <c r="B83" s="15">
        <v>2</v>
      </c>
      <c r="C83" s="15"/>
      <c r="D83" s="15">
        <v>3</v>
      </c>
      <c r="E83" s="15">
        <v>4</v>
      </c>
      <c r="F83" s="15">
        <v>5</v>
      </c>
      <c r="G83" s="15">
        <v>6</v>
      </c>
      <c r="H83" s="15">
        <v>7</v>
      </c>
      <c r="I83" s="15">
        <v>8</v>
      </c>
      <c r="J83" s="15">
        <v>9</v>
      </c>
      <c r="K83" s="15">
        <v>10</v>
      </c>
      <c r="L83" s="15">
        <v>11</v>
      </c>
      <c r="M83" s="15">
        <v>12</v>
      </c>
    </row>
    <row r="84">
      <c r="A84" s="17" t="s">
        <v>75</v>
      </c>
      <c r="B84" s="15" t="s">
        <v>76</v>
      </c>
      <c r="C84" s="15" t="s">
        <v>47</v>
      </c>
      <c r="D84" s="15" t="s">
        <v>48</v>
      </c>
      <c r="E84" s="15" t="s">
        <v>49</v>
      </c>
      <c r="F84" s="15" t="s">
        <v>50</v>
      </c>
      <c r="G84" s="15" t="s">
        <v>51</v>
      </c>
      <c r="H84" s="22">
        <v>15</v>
      </c>
      <c r="I84" s="22">
        <v>15</v>
      </c>
      <c r="J84" s="22">
        <f>ROUNDDOWN(5*H84/100, 0)</f>
      </c>
      <c r="K84" s="22">
        <f>IF(H84-I84=0,0,IF(H84-I84&gt;J84,H84-I84-J84,IF(I84-H84&gt;J84,H84-I84-J84,0)))</f>
      </c>
      <c r="L84" s="15"/>
      <c r="M84" s="15"/>
    </row>
    <row r="85" ht="45" customHeight="1">
      <c r="A85" s="17" t="s">
        <v>77</v>
      </c>
      <c r="B85" s="15" t="s">
        <v>78</v>
      </c>
      <c r="C85" s="15" t="s">
        <v>47</v>
      </c>
      <c r="D85" s="15" t="s">
        <v>48</v>
      </c>
      <c r="E85" s="15" t="s">
        <v>49</v>
      </c>
      <c r="F85" s="15" t="s">
        <v>50</v>
      </c>
      <c r="G85" s="15" t="s">
        <v>51</v>
      </c>
      <c r="H85" s="22">
        <v>25</v>
      </c>
      <c r="I85" s="22">
        <v>24</v>
      </c>
      <c r="J85" s="22">
        <f>ROUNDDOWN(5*H85/100, 0)</f>
      </c>
      <c r="K85" s="22">
        <f>IF(H85-I85=0,0,IF(H85-I85&gt;J85,H85-I85-J85,IF(I85-H85&gt;J85,H85-I85-J85,0)))</f>
      </c>
      <c r="L85" s="15" t="s">
        <v>79</v>
      </c>
      <c r="M85" s="15"/>
    </row>
    <row r="86">
      <c r="A86" s="17" t="s">
        <v>80</v>
      </c>
      <c r="B86" s="15" t="s">
        <v>81</v>
      </c>
      <c r="C86" s="15" t="s">
        <v>82</v>
      </c>
      <c r="D86" s="15" t="s">
        <v>48</v>
      </c>
      <c r="E86" s="15" t="s">
        <v>49</v>
      </c>
      <c r="F86" s="15" t="s">
        <v>50</v>
      </c>
      <c r="G86" s="15" t="s">
        <v>51</v>
      </c>
      <c r="H86" s="22">
        <v>42</v>
      </c>
      <c r="I86" s="22">
        <v>42</v>
      </c>
      <c r="J86" s="22">
        <f>ROUNDDOWN(5*H86/100, 0)</f>
      </c>
      <c r="K86" s="22">
        <f>IF(H86-I86=0,0,IF(H86-I86&gt;J86,H86-I86-J86,IF(I86-H86&gt;J86,H86-I86-J86,0)))</f>
      </c>
      <c r="L86" s="15"/>
      <c r="M86" s="15"/>
    </row>
    <row r="87">
      <c r="A87" s="17" t="s">
        <v>83</v>
      </c>
      <c r="B87" s="15" t="s">
        <v>84</v>
      </c>
      <c r="C87" s="15" t="s">
        <v>47</v>
      </c>
      <c r="D87" s="15" t="s">
        <v>48</v>
      </c>
      <c r="E87" s="15" t="s">
        <v>49</v>
      </c>
      <c r="F87" s="15" t="s">
        <v>50</v>
      </c>
      <c r="G87" s="15" t="s">
        <v>51</v>
      </c>
      <c r="H87" s="22">
        <v>48</v>
      </c>
      <c r="I87" s="22">
        <v>48</v>
      </c>
      <c r="J87" s="22">
        <f>ROUNDDOWN(5*H87/100, 0)</f>
      </c>
      <c r="K87" s="22">
        <f>IF(H87-I87=0,0,IF(H87-I87&gt;J87,H87-I87-J87,IF(I87-H87&gt;J87,H87-I87-J87,0)))</f>
      </c>
      <c r="L87" s="15"/>
      <c r="M87" s="15"/>
    </row>
    <row r="88" ht="20" customHeight="1">
</row>
  </sheetData>
  <sheetProtection password="E11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3:P23"/>
    <mergeCell ref="A25:C25"/>
    <mergeCell ref="D25:J25"/>
    <mergeCell ref="K25:M25"/>
    <mergeCell ref="N25:P25"/>
    <mergeCell ref="A27:C27"/>
    <mergeCell ref="D27:J27"/>
    <mergeCell ref="A29:P29"/>
    <mergeCell ref="A30:P30"/>
    <mergeCell ref="A31:A33"/>
    <mergeCell ref="B31:C31"/>
    <mergeCell ref="E31:L31"/>
    <mergeCell ref="B32:C33"/>
    <mergeCell ref="D32:D33"/>
    <mergeCell ref="E32:E33"/>
    <mergeCell ref="F32:G32"/>
    <mergeCell ref="H32:H33"/>
    <mergeCell ref="I32:I33"/>
    <mergeCell ref="J32:J33"/>
    <mergeCell ref="K32:K33"/>
    <mergeCell ref="L32:L33"/>
    <mergeCell ref="B34:C34"/>
    <mergeCell ref="A36:P36"/>
    <mergeCell ref="A37:A39"/>
    <mergeCell ref="B37:C37"/>
    <mergeCell ref="E37:L37"/>
    <mergeCell ref="M37:M39"/>
    <mergeCell ref="B38:C39"/>
    <mergeCell ref="D38:D39"/>
    <mergeCell ref="E38:E39"/>
    <mergeCell ref="F38:G38"/>
    <mergeCell ref="H38:H39"/>
    <mergeCell ref="I38:I39"/>
    <mergeCell ref="J38:J39"/>
    <mergeCell ref="K38:K39"/>
    <mergeCell ref="L38:L39"/>
    <mergeCell ref="B40:C40"/>
    <mergeCell ref="A43:P43"/>
    <mergeCell ref="A45:C45"/>
    <mergeCell ref="D45:J45"/>
    <mergeCell ref="K45:M45"/>
    <mergeCell ref="N45:P45"/>
    <mergeCell ref="A47:C47"/>
    <mergeCell ref="D47:J47"/>
    <mergeCell ref="A49:P49"/>
    <mergeCell ref="A50:P50"/>
    <mergeCell ref="A51:A53"/>
    <mergeCell ref="B51:C51"/>
    <mergeCell ref="E51:L51"/>
    <mergeCell ref="B52:C53"/>
    <mergeCell ref="D52:D53"/>
    <mergeCell ref="E52:E53"/>
    <mergeCell ref="F52:G52"/>
    <mergeCell ref="H52:H53"/>
    <mergeCell ref="I52:I53"/>
    <mergeCell ref="J52:J53"/>
    <mergeCell ref="K52:K53"/>
    <mergeCell ref="L52:L53"/>
    <mergeCell ref="B54:C54"/>
    <mergeCell ref="A56:P56"/>
    <mergeCell ref="A57:A59"/>
    <mergeCell ref="B57:C57"/>
    <mergeCell ref="E57:L57"/>
    <mergeCell ref="M57:M59"/>
    <mergeCell ref="B58:C59"/>
    <mergeCell ref="D58:D59"/>
    <mergeCell ref="E58:E59"/>
    <mergeCell ref="F58:G58"/>
    <mergeCell ref="H58:H59"/>
    <mergeCell ref="I58:I59"/>
    <mergeCell ref="J58:J59"/>
    <mergeCell ref="K58:K59"/>
    <mergeCell ref="L58:L59"/>
    <mergeCell ref="B60:C60"/>
    <mergeCell ref="A66:P66"/>
    <mergeCell ref="A68:C68"/>
    <mergeCell ref="D68:J68"/>
    <mergeCell ref="K68:M68"/>
    <mergeCell ref="N68:P68"/>
    <mergeCell ref="A70:C70"/>
    <mergeCell ref="D70:J70"/>
    <mergeCell ref="A72:P72"/>
    <mergeCell ref="A73:P73"/>
    <mergeCell ref="A74:A76"/>
    <mergeCell ref="B74:C74"/>
    <mergeCell ref="E74:L74"/>
    <mergeCell ref="B75:C76"/>
    <mergeCell ref="D75:D76"/>
    <mergeCell ref="E75:E76"/>
    <mergeCell ref="F75:G75"/>
    <mergeCell ref="H75:H76"/>
    <mergeCell ref="I75:I76"/>
    <mergeCell ref="J75:J76"/>
    <mergeCell ref="K75:K76"/>
    <mergeCell ref="L75:L76"/>
    <mergeCell ref="B77:C77"/>
    <mergeCell ref="A79:P79"/>
    <mergeCell ref="A80:A82"/>
    <mergeCell ref="B80:C80"/>
    <mergeCell ref="E80:L80"/>
    <mergeCell ref="M80:M82"/>
    <mergeCell ref="B81:C82"/>
    <mergeCell ref="D81:D82"/>
    <mergeCell ref="E81:E82"/>
    <mergeCell ref="F81:G81"/>
    <mergeCell ref="H81:H82"/>
    <mergeCell ref="I81:I82"/>
    <mergeCell ref="J81:J82"/>
    <mergeCell ref="K81:K82"/>
    <mergeCell ref="L81:L82"/>
    <mergeCell ref="B83:C83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&amp;K00-00925199._18.436215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13" width="26.74" customWidth="1"/>
  </cols>
  <sheetData>
    <row r="1" ht="25" customHeight="1">
      <c r="A1" s="20" t="s">
        <v>85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86</v>
      </c>
      <c r="B5" s="19"/>
      <c r="C5" s="19"/>
      <c r="D5" s="17" t="s">
        <v>87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88</v>
      </c>
      <c r="O5" s="15"/>
      <c r="P5" s="15"/>
    </row>
    <row r="6" ht="20" customHeight="1">
</row>
    <row r="7" ht="20" customHeight="1">
      <c r="A7" s="19" t="s">
        <v>89</v>
      </c>
      <c r="B7" s="19"/>
      <c r="C7" s="19"/>
      <c r="D7" s="17" t="s">
        <v>90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91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92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93</v>
      </c>
      <c r="C11" s="15"/>
      <c r="D11" s="15" t="s">
        <v>94</v>
      </c>
      <c r="E11" s="15" t="s">
        <v>95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96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93</v>
      </c>
      <c r="C17" s="15"/>
      <c r="D17" s="15" t="s">
        <v>94</v>
      </c>
      <c r="E17" s="15" t="s">
        <v>97</v>
      </c>
      <c r="F17" s="15"/>
      <c r="G17" s="15"/>
      <c r="H17" s="15"/>
      <c r="I17" s="15"/>
      <c r="J17" s="15"/>
      <c r="K17" s="15"/>
      <c r="L17" s="15"/>
      <c r="M17" s="15" t="s">
        <v>98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99</v>
      </c>
      <c r="B21" s="15"/>
      <c r="C21" s="15"/>
      <c r="D21" s="15" t="s">
        <v>100</v>
      </c>
      <c r="E21" s="15" t="s">
        <v>101</v>
      </c>
      <c r="F21" s="15" t="s">
        <v>50</v>
      </c>
      <c r="G21" s="15" t="s">
        <v>51</v>
      </c>
      <c r="H21" s="22">
        <v>77</v>
      </c>
      <c r="I21" s="22">
        <v>77</v>
      </c>
      <c r="J21" s="22">
        <f>ROUNDDOWN(5*H21/100, 0)</f>
      </c>
      <c r="K21" s="22">
        <f>IF(H21-I21=0,0,IF(H21-I21&gt;J21,H21-I21-J21,IF(I21-H21&gt;J21,H21-I21-J21,0)))</f>
      </c>
      <c r="L21" s="15"/>
      <c r="M21" s="15"/>
    </row>
    <row r="22" ht="20" customHeight="1">
</row>
    <row r="23" ht="20" customHeight="1">
</row>
    <row r="24" ht="25" customHeight="1">
      <c r="A24" s="20" t="s">
        <v>52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ht="20" customHeight="1">
</row>
    <row r="26" ht="80" customHeight="1">
      <c r="A26" s="19" t="s">
        <v>86</v>
      </c>
      <c r="B26" s="19"/>
      <c r="C26" s="19"/>
      <c r="D26" s="17" t="s">
        <v>102</v>
      </c>
      <c r="E26" s="17"/>
      <c r="F26" s="17"/>
      <c r="G26" s="17"/>
      <c r="H26" s="17"/>
      <c r="I26" s="17"/>
      <c r="J26" s="17"/>
      <c r="K26" s="21" t="s">
        <v>23</v>
      </c>
      <c r="L26" s="21"/>
      <c r="M26" s="21"/>
      <c r="N26" s="15" t="s">
        <v>103</v>
      </c>
      <c r="O26" s="15"/>
      <c r="P26" s="15"/>
    </row>
    <row r="27" ht="20" customHeight="1">
</row>
    <row r="28" ht="20" customHeight="1">
      <c r="A28" s="19" t="s">
        <v>89</v>
      </c>
      <c r="B28" s="19"/>
      <c r="C28" s="19"/>
      <c r="D28" s="17" t="s">
        <v>104</v>
      </c>
      <c r="E28" s="17"/>
      <c r="F28" s="17"/>
      <c r="G28" s="17"/>
      <c r="H28" s="17"/>
      <c r="I28" s="17"/>
      <c r="J28" s="17"/>
    </row>
    <row r="29" ht="20" customHeight="1">
</row>
    <row r="30" ht="20" customHeight="1">
      <c r="A30" s="19" t="s">
        <v>91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20" customHeight="1">
      <c r="A31" s="19" t="s">
        <v>92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ht="40" customHeight="1">
      <c r="A32" s="15" t="s">
        <v>29</v>
      </c>
      <c r="B32" s="15" t="s">
        <v>93</v>
      </c>
      <c r="C32" s="15"/>
      <c r="D32" s="15" t="s">
        <v>94</v>
      </c>
      <c r="E32" s="15" t="s">
        <v>95</v>
      </c>
      <c r="F32" s="15"/>
      <c r="G32" s="15"/>
      <c r="H32" s="15"/>
      <c r="I32" s="15"/>
      <c r="J32" s="15"/>
      <c r="K32" s="15"/>
      <c r="L32" s="15"/>
    </row>
    <row r="33" ht="30" customHeight="1">
      <c r="A33" s="15"/>
      <c r="B33" s="15" t="s">
        <v>33</v>
      </c>
      <c r="C33" s="15"/>
      <c r="D33" s="15" t="s">
        <v>33</v>
      </c>
      <c r="E33" s="15" t="s">
        <v>33</v>
      </c>
      <c r="F33" s="15" t="s">
        <v>34</v>
      </c>
      <c r="G33" s="15"/>
      <c r="H33" s="15" t="s">
        <v>35</v>
      </c>
      <c r="I33" s="15" t="s">
        <v>36</v>
      </c>
      <c r="J33" s="15" t="s">
        <v>37</v>
      </c>
      <c r="K33" s="15" t="s">
        <v>38</v>
      </c>
      <c r="L33" s="15" t="s">
        <v>39</v>
      </c>
    </row>
    <row r="34" ht="30" customHeight="1">
      <c r="A34" s="15"/>
      <c r="B34" s="15"/>
      <c r="C34" s="0"/>
      <c r="D34" s="15"/>
      <c r="E34" s="15"/>
      <c r="F34" s="15" t="s">
        <v>40</v>
      </c>
      <c r="G34" s="15" t="s">
        <v>41</v>
      </c>
      <c r="H34" s="15"/>
      <c r="I34" s="15"/>
      <c r="J34" s="15"/>
      <c r="K34" s="15"/>
      <c r="L34" s="15"/>
    </row>
    <row r="35" ht="20" customHeight="1">
      <c r="A35" s="15">
        <v>1</v>
      </c>
      <c r="B35" s="15">
        <v>2</v>
      </c>
      <c r="C35" s="15"/>
      <c r="D35" s="15">
        <v>3</v>
      </c>
      <c r="E35" s="15">
        <v>4</v>
      </c>
      <c r="F35" s="15">
        <v>5</v>
      </c>
      <c r="G35" s="15">
        <v>6</v>
      </c>
      <c r="H35" s="15">
        <v>7</v>
      </c>
      <c r="I35" s="15">
        <v>8</v>
      </c>
      <c r="J35" s="15">
        <v>9</v>
      </c>
      <c r="K35" s="15">
        <v>10</v>
      </c>
      <c r="L35" s="15">
        <v>11</v>
      </c>
    </row>
    <row r="36" ht="20" customHeight="1">
</row>
    <row r="37" ht="20" customHeight="1">
      <c r="A37" s="19" t="s">
        <v>96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ht="40" customHeight="1">
      <c r="A38" s="15" t="s">
        <v>29</v>
      </c>
      <c r="B38" s="15" t="s">
        <v>93</v>
      </c>
      <c r="C38" s="15"/>
      <c r="D38" s="15" t="s">
        <v>94</v>
      </c>
      <c r="E38" s="15" t="s">
        <v>97</v>
      </c>
      <c r="F38" s="15"/>
      <c r="G38" s="15"/>
      <c r="H38" s="15"/>
      <c r="I38" s="15"/>
      <c r="J38" s="15"/>
      <c r="K38" s="15"/>
      <c r="L38" s="15"/>
      <c r="M38" s="15" t="s">
        <v>98</v>
      </c>
    </row>
    <row r="39" ht="30" customHeight="1">
      <c r="A39" s="15"/>
      <c r="B39" s="15" t="s">
        <v>33</v>
      </c>
      <c r="C39" s="15"/>
      <c r="D39" s="15" t="s">
        <v>33</v>
      </c>
      <c r="E39" s="15" t="s">
        <v>33</v>
      </c>
      <c r="F39" s="15" t="s">
        <v>34</v>
      </c>
      <c r="G39" s="15"/>
      <c r="H39" s="15" t="s">
        <v>35</v>
      </c>
      <c r="I39" s="15" t="s">
        <v>36</v>
      </c>
      <c r="J39" s="15" t="s">
        <v>37</v>
      </c>
      <c r="K39" s="15" t="s">
        <v>38</v>
      </c>
      <c r="L39" s="15" t="s">
        <v>39</v>
      </c>
      <c r="M39" s="15"/>
    </row>
    <row r="40" ht="30" customHeight="1">
      <c r="A40" s="15"/>
      <c r="B40" s="15"/>
      <c r="C40" s="0"/>
      <c r="D40" s="15"/>
      <c r="E40" s="15"/>
      <c r="F40" s="15" t="s">
        <v>40</v>
      </c>
      <c r="G40" s="15" t="s">
        <v>41</v>
      </c>
      <c r="H40" s="15"/>
      <c r="I40" s="15"/>
      <c r="J40" s="15"/>
      <c r="K40" s="15"/>
      <c r="L40" s="15"/>
      <c r="M40" s="15"/>
    </row>
    <row r="41" ht="20" customHeight="1">
      <c r="A41" s="15">
        <v>1</v>
      </c>
      <c r="B41" s="15">
        <v>2</v>
      </c>
      <c r="C41" s="15"/>
      <c r="D41" s="15">
        <v>3</v>
      </c>
      <c r="E41" s="15">
        <v>4</v>
      </c>
      <c r="F41" s="15">
        <v>5</v>
      </c>
      <c r="G41" s="15">
        <v>6</v>
      </c>
      <c r="H41" s="15">
        <v>7</v>
      </c>
      <c r="I41" s="15">
        <v>8</v>
      </c>
      <c r="J41" s="15">
        <v>9</v>
      </c>
      <c r="K41" s="15">
        <v>10</v>
      </c>
      <c r="L41" s="15">
        <v>11</v>
      </c>
      <c r="M41" s="15">
        <v>12</v>
      </c>
    </row>
    <row r="42">
      <c r="A42" s="17" t="s">
        <v>105</v>
      </c>
      <c r="B42" s="15"/>
      <c r="C42" s="15"/>
      <c r="D42" s="15"/>
      <c r="E42" s="15" t="s">
        <v>106</v>
      </c>
      <c r="F42" s="15" t="s">
        <v>107</v>
      </c>
      <c r="G42" s="15" t="s">
        <v>108</v>
      </c>
      <c r="H42" s="22">
        <v>1</v>
      </c>
      <c r="I42" s="22">
        <v>0</v>
      </c>
      <c r="J42" s="22">
        <f>ROUNDDOWN(0*H42/100, 0)</f>
      </c>
      <c r="K42" s="22">
        <f>IF(H42-I42=0,0,IF(H42-I42&gt;J42,H42-I42-J42,IF(I42-H42&gt;J42,H42-I42-J42,0)))</f>
      </c>
      <c r="L42" s="15"/>
      <c r="M42" s="15"/>
    </row>
    <row r="43" ht="20" customHeight="1">
</row>
    <row r="44" ht="20" customHeight="1">
</row>
    <row r="45" ht="20" customHeight="1">
</row>
    <row r="46" ht="30" customHeight="1">
      <c r="A46" s="24" t="s">
        <v>109</v>
      </c>
      <c r="B46" s="25" t="s">
        <v>110</v>
      </c>
      <c r="C46" s="28" t="s">
        <v>110</v>
      </c>
      <c r="D46" s="28"/>
    </row>
    <row r="47" ht="20" customHeight="1">
      <c r="A47" s="0"/>
      <c r="B47" s="26" t="s">
        <v>111</v>
      </c>
      <c r="C47" s="26" t="s">
        <v>112</v>
      </c>
      <c r="D47" s="26" t="s">
        <v>113</v>
      </c>
    </row>
    <row r="48" ht="20" customHeight="1">
</row>
    <row r="49" ht="20" customHeight="1">
      <c r="A49" s="0"/>
      <c r="B49" s="24" t="s">
        <v>114</v>
      </c>
      <c r="C49" s="24"/>
      <c r="D49" s="24"/>
    </row>
    <row r="50" ht="20" customHeight="1">
</row>
    <row r="51" ht="20" customHeight="1">
      <c r="A51" s="4" t="s">
        <v>115</v>
      </c>
      <c r="B51" s="4"/>
      <c r="C51" s="4"/>
    </row>
    <row r="52" ht="20" customHeight="1">
      <c r="A52" s="5" t="s">
        <v>116</v>
      </c>
      <c r="B52" s="5"/>
      <c r="C52" s="5"/>
    </row>
    <row r="53" ht="20" customHeight="1">
      <c r="A53" s="5" t="s">
        <v>117</v>
      </c>
      <c r="B53" s="5"/>
      <c r="C53" s="5"/>
    </row>
    <row r="54" ht="20" customHeight="1">
      <c r="A54" s="5" t="s">
        <v>118</v>
      </c>
      <c r="B54" s="5"/>
      <c r="C54" s="5"/>
    </row>
    <row r="55" ht="20" customHeight="1">
      <c r="A55" s="5" t="s">
        <v>119</v>
      </c>
      <c r="B55" s="5"/>
      <c r="C55" s="5"/>
    </row>
    <row r="56" ht="20" customHeight="1">
      <c r="A56" s="5" t="s">
        <v>120</v>
      </c>
      <c r="B56" s="5"/>
      <c r="C56" s="5"/>
    </row>
    <row r="57" ht="20" customHeight="1">
      <c r="A57" s="6" t="s">
        <v>121</v>
      </c>
      <c r="B57" s="6"/>
      <c r="C57" s="6"/>
    </row>
  </sheetData>
  <sheetProtection password="E11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4:P24"/>
    <mergeCell ref="A26:C26"/>
    <mergeCell ref="D26:J26"/>
    <mergeCell ref="K26:M26"/>
    <mergeCell ref="N26:P26"/>
    <mergeCell ref="A28:C28"/>
    <mergeCell ref="D28:J28"/>
    <mergeCell ref="A30:P30"/>
    <mergeCell ref="A31:P31"/>
    <mergeCell ref="A32:A34"/>
    <mergeCell ref="B32:C32"/>
    <mergeCell ref="E32:L32"/>
    <mergeCell ref="B33:C34"/>
    <mergeCell ref="D33:D34"/>
    <mergeCell ref="E33:E34"/>
    <mergeCell ref="F33:G33"/>
    <mergeCell ref="H33:H34"/>
    <mergeCell ref="I33:I34"/>
    <mergeCell ref="J33:J34"/>
    <mergeCell ref="K33:K34"/>
    <mergeCell ref="L33:L34"/>
    <mergeCell ref="B35:C35"/>
    <mergeCell ref="A37:P37"/>
    <mergeCell ref="A38:A40"/>
    <mergeCell ref="B38:C38"/>
    <mergeCell ref="E38:L38"/>
    <mergeCell ref="M38:M40"/>
    <mergeCell ref="B39:C40"/>
    <mergeCell ref="D39:D40"/>
    <mergeCell ref="E39:E40"/>
    <mergeCell ref="F39:G39"/>
    <mergeCell ref="H39:H40"/>
    <mergeCell ref="I39:I40"/>
    <mergeCell ref="J39:J40"/>
    <mergeCell ref="K39:K40"/>
    <mergeCell ref="L39:L40"/>
    <mergeCell ref="B41:C41"/>
    <mergeCell ref="B49:D49"/>
    <mergeCell ref="A51:C51"/>
    <mergeCell ref="A52:C52"/>
    <mergeCell ref="A53:C53"/>
    <mergeCell ref="A54:C54"/>
    <mergeCell ref="A55:C55"/>
    <mergeCell ref="A56:C56"/>
    <mergeCell ref="A57:C57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&amp;K00-00925199._18.436215</oddHeader>
    <oddFooter>&amp;L&amp;L&amp;"Verdana,Полужирный"&amp;K000000&amp;L&amp;"Verdana,Полужирный"&amp;K00-014</oddFooter>
  </headerFooter>
</worksheet>
</file>