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<sst xmlns="http://schemas.openxmlformats.org/spreadsheetml/2006/main">
  <si>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</si>
  <si>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672-п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</si>
  <si>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</si>
  <si>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</si>
  <si>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</si>
  <si>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</si>
  <si>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«Кинешемский технологический колледж»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</si>
  <si>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</si>
  <si>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</si>
  <si>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</si>
  <si>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</si>
  <si>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242Ч2241</t>
  </si>
  <si>
    <t>образование профессиональное среднее
</t>
  </si>
  <si>
    <t>По ОКВЭД</t>
  </si>
  <si>
    <t>85.21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</si>
  <si>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</si>
  <si>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</si>
  <si>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</si>
  <si>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</si>
  <si>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</si>
  <si>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</si>
  <si>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</si>
  <si>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</si>
  <si>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</si>
  <si>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</si>
  <si>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</si>
  <si>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</si>
  <si>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</si>
  <si>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</si>
  <si>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</si>
  <si>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</si>
  <si>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</si>
  <si>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</si>
  <si>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</si>
  <si>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</si>
  <si>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</si>
  <si>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</si>
  <si>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</si>
  <si>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</si>
  <si>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</si>
  <si>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</si>
  <si>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</si>
  <si>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</si>
  <si>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</si>
  <si>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</si>
  <si>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852101О.99.0.ББ28УА72000</t>
  </si>
  <si>
    <t>43.02.10 Туризм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</si>
  <si>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</si>
  <si>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</si>
  <si>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</si>
  <si>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</si>
  <si>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</si>
  <si>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852101О.99.0.ББ28ЕЭ60000</t>
  </si>
  <si>
    <t>15.02.08 Технология машиностроения</t>
  </si>
  <si>
    <t>РАЗДЕЛ 2</t>
  </si>
  <si>
    <t>БО84</t>
  </si>
  <si>
    <t>852100О.99.0.БО84РВ64000</t>
  </si>
  <si>
    <t>38.02.01 Экономика и бухгалтерский учет (по отраслям)</t>
  </si>
  <si>
    <t>852100О.99.0.БО84СА56000</t>
  </si>
  <si>
    <t>40.02.02 Правоохранительная деятельность</t>
  </si>
  <si>
    <t>1 чел.отчислен по инициативе обучающегося в порядке перевода</t>
  </si>
  <si>
    <t>852100О.99.0.БО84ГС80000</t>
  </si>
  <si>
    <t>13.02.02 Теплоснабжение и теплотехническое оборудование</t>
  </si>
  <si>
    <t>852100О.99.0.БО84ЖЖ24000</t>
  </si>
  <si>
    <t>18.02.12 Технология аналитического контроля химических соединений</t>
  </si>
  <si>
    <t>2 чел.отчислены по инициативе обучающегося</t>
  </si>
  <si>
    <t>852100О.99.0.БО84ЕИ32000</t>
  </si>
  <si>
    <t>15.02.12 Монтаж, техническое обслуживание и ремонт промышленного оборудования (по отраслям)</t>
  </si>
  <si>
    <t>852100О.99.0.БО84СХ72000</t>
  </si>
  <si>
    <t>43.02.16 Туризм и гостеприимство</t>
  </si>
  <si>
    <t>852100О.99.0.БО84ГГ84000</t>
  </si>
  <si>
    <t>09.02.06 Сетевое и системное администрирование</t>
  </si>
  <si>
    <t>852100О.99.0.БО84ЕН64000</t>
  </si>
  <si>
    <t>15.02.16 Технология машиностроения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</si>
  <si>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</si>
  <si>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</si>
  <si>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</si>
  <si>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</si>
  <si>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</si>
  <si>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</si>
  <si>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</si>
  <si>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</si>
  <si>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</si>
  <si>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</si>
  <si>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</si>
  <si>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</si>
  <si>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</si>
  <si>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</si>
  <si>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</si>
  <si>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</si>
  <si>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</si>
  <si>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</si>
  <si>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</si>
  <si>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</si>
  <si>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</si>
  <si>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Смирнов Игорь Александрович</t>
  </si>
  <si>
    <t>Должность: Директор</t>
  </si>
  <si>
    <t>Действует c 06.05.2025 09:41:57 по: 30.07.2026 09:41:57</t>
  </si>
  <si>
    <t>Серийный номер: AEB977693E55BBACC073CEC61A86872132998E4C</t>
  </si>
  <si>
    <t>Издатель: Федеральное казначейство</t>
  </si>
  <si>
    <t>Время подписания: 06.10.2025 12:19:34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</si>
</sst>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99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&amp;K00-00925199._23.433931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25</v>
      </c>
      <c r="I21" s="22">
        <v>25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24</v>
      </c>
      <c r="I22" s="22">
        <v>24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 ht="20" customHeight="1">
</row>
    <row r="24" ht="25" customHeight="1">
      <c r="A24" s="20" t="s">
        <v>54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22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55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56</v>
      </c>
      <c r="B42" s="15" t="s">
        <v>57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11</v>
      </c>
      <c r="I42" s="22">
        <v>10</v>
      </c>
      <c r="J42" s="22">
        <f>ROUNDDOWN(5*H42/100, 0)</f>
      </c>
      <c r="K42" s="22">
        <f>IF(H42-I42=0,0,IF(H42-I42&gt;J42,H42-I42-J42,IF(I42-H42&gt;J42,H42-I42-J42,0)))</f>
      </c>
      <c r="L42" s="15"/>
      <c r="M42" s="15"/>
    </row>
    <row r="43" ht="90" customHeight="1">
      <c r="A43" s="17" t="s">
        <v>58</v>
      </c>
      <c r="B43" s="15" t="s">
        <v>59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80</v>
      </c>
      <c r="I43" s="22">
        <v>78</v>
      </c>
      <c r="J43" s="22">
        <f>ROUNDDOWN(5*H43/100, 0)</f>
      </c>
      <c r="K43" s="22">
        <f>IF(H43-I43=0,0,IF(H43-I43&gt;J43,H43-I43-J43,IF(I43-H43&gt;J43,H43-I43-J43,0)))</f>
      </c>
      <c r="L43" s="15" t="s">
        <v>60</v>
      </c>
      <c r="M43" s="15"/>
    </row>
    <row r="44" ht="90" customHeight="1">
      <c r="A44" s="17" t="s">
        <v>61</v>
      </c>
      <c r="B44" s="15" t="s">
        <v>62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90</v>
      </c>
      <c r="I44" s="22">
        <v>81</v>
      </c>
      <c r="J44" s="22">
        <f>ROUNDDOWN(5*H44/100, 0)</f>
      </c>
      <c r="K44" s="22">
        <f>IF(H44-I44=0,0,IF(H44-I44&gt;J44,H44-I44-J44,IF(I44-H44&gt;J44,H44-I44-J44,0)))</f>
      </c>
      <c r="L44" s="15" t="s">
        <v>60</v>
      </c>
      <c r="M44" s="15"/>
    </row>
    <row r="45" ht="75" customHeight="1">
      <c r="A45" s="17" t="s">
        <v>63</v>
      </c>
      <c r="B45" s="15" t="s">
        <v>64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61</v>
      </c>
      <c r="I45" s="22">
        <v>52</v>
      </c>
      <c r="J45" s="22">
        <f>ROUNDDOWN(5*H45/100, 0)</f>
      </c>
      <c r="K45" s="22">
        <f>IF(H45-I45=0,0,IF(H45-I45&gt;J45,H45-I45-J45,IF(I45-H45&gt;J45,H45-I45-J45,0)))</f>
      </c>
      <c r="L45" s="15" t="s">
        <v>65</v>
      </c>
      <c r="M45" s="15"/>
    </row>
    <row r="46">
      <c r="A46" s="17" t="s">
        <v>66</v>
      </c>
      <c r="B46" s="15" t="s">
        <v>67</v>
      </c>
      <c r="C46" s="15" t="s">
        <v>47</v>
      </c>
      <c r="D46" s="15" t="s">
        <v>48</v>
      </c>
      <c r="E46" s="15" t="s">
        <v>49</v>
      </c>
      <c r="F46" s="15" t="s">
        <v>50</v>
      </c>
      <c r="G46" s="15" t="s">
        <v>51</v>
      </c>
      <c r="H46" s="22">
        <v>13</v>
      </c>
      <c r="I46" s="22">
        <v>12</v>
      </c>
      <c r="J46" s="22">
        <f>ROUNDDOWN(5*H46/100, 0)</f>
      </c>
      <c r="K46" s="22">
        <f>IF(H46-I46=0,0,IF(H46-I46&gt;J46,H46-I46-J46,IF(I46-H46&gt;J46,H46-I46-J46,0)))</f>
      </c>
      <c r="L46" s="15"/>
      <c r="M46" s="15"/>
    </row>
    <row r="47" ht="90" customHeight="1">
      <c r="A47" s="17" t="s">
        <v>68</v>
      </c>
      <c r="B47" s="15" t="s">
        <v>69</v>
      </c>
      <c r="C47" s="15" t="s">
        <v>47</v>
      </c>
      <c r="D47" s="15" t="s">
        <v>48</v>
      </c>
      <c r="E47" s="15" t="s">
        <v>49</v>
      </c>
      <c r="F47" s="15" t="s">
        <v>50</v>
      </c>
      <c r="G47" s="15" t="s">
        <v>51</v>
      </c>
      <c r="H47" s="22">
        <v>47</v>
      </c>
      <c r="I47" s="22">
        <v>43</v>
      </c>
      <c r="J47" s="22">
        <f>ROUNDDOWN(5*H47/100, 0)</f>
      </c>
      <c r="K47" s="22">
        <f>IF(H47-I47=0,0,IF(H47-I47&gt;J47,H47-I47-J47,IF(I47-H47&gt;J47,H47-I47-J47,0)))</f>
      </c>
      <c r="L47" s="15" t="s">
        <v>60</v>
      </c>
      <c r="M47" s="15"/>
    </row>
    <row r="48">
      <c r="A48" s="17" t="s">
        <v>70</v>
      </c>
      <c r="B48" s="15" t="s">
        <v>71</v>
      </c>
      <c r="C48" s="15" t="s">
        <v>47</v>
      </c>
      <c r="D48" s="15" t="s">
        <v>48</v>
      </c>
      <c r="E48" s="15" t="s">
        <v>49</v>
      </c>
      <c r="F48" s="15" t="s">
        <v>50</v>
      </c>
      <c r="G48" s="15" t="s">
        <v>51</v>
      </c>
      <c r="H48" s="22">
        <v>79</v>
      </c>
      <c r="I48" s="22">
        <v>76</v>
      </c>
      <c r="J48" s="22">
        <f>ROUNDDOWN(5*H48/100, 0)</f>
      </c>
      <c r="K48" s="22">
        <f>IF(H48-I48=0,0,IF(H48-I48&gt;J48,H48-I48-J48,IF(I48-H48&gt;J48,H48-I48-J48,0)))</f>
      </c>
      <c r="L48" s="15"/>
      <c r="M48" s="15"/>
    </row>
    <row r="49" ht="90" customHeight="1">
      <c r="A49" s="17" t="s">
        <v>72</v>
      </c>
      <c r="B49" s="15" t="s">
        <v>73</v>
      </c>
      <c r="C49" s="15" t="s">
        <v>47</v>
      </c>
      <c r="D49" s="15" t="s">
        <v>48</v>
      </c>
      <c r="E49" s="15" t="s">
        <v>49</v>
      </c>
      <c r="F49" s="15" t="s">
        <v>50</v>
      </c>
      <c r="G49" s="15" t="s">
        <v>51</v>
      </c>
      <c r="H49" s="22">
        <v>58</v>
      </c>
      <c r="I49" s="22">
        <v>56</v>
      </c>
      <c r="J49" s="22">
        <f>ROUNDDOWN(5*H49/100, 0)</f>
      </c>
      <c r="K49" s="22">
        <f>IF(H49-I49=0,0,IF(H49-I49&gt;J49,H49-I49-J49,IF(I49-H49&gt;J49,H49-I49-J49,0)))</f>
      </c>
      <c r="L49" s="15" t="s">
        <v>60</v>
      </c>
      <c r="M49" s="15"/>
    </row>
    <row r="50" ht="20" customHeight="1">
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&amp;K00-00925199._23.433931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75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76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77</v>
      </c>
      <c r="L5" s="21"/>
      <c r="M5" s="21"/>
      <c r="N5" s="15"/>
      <c r="O5" s="15"/>
      <c r="P5" s="15"/>
    </row>
    <row r="6" ht="20" customHeight="1">
</row>
    <row r="7">
      <c r="A7" s="19" t="s">
        <v>78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80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81</v>
      </c>
      <c r="C11" s="15"/>
      <c r="D11" s="15"/>
      <c r="E11" s="15" t="s">
        <v>82</v>
      </c>
      <c r="F11" s="15"/>
      <c r="G11" s="15" t="s">
        <v>83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84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81</v>
      </c>
      <c r="C18" s="15"/>
      <c r="D18" s="15"/>
      <c r="E18" s="15" t="s">
        <v>82</v>
      </c>
      <c r="F18" s="15"/>
      <c r="G18" s="15" t="s">
        <v>85</v>
      </c>
      <c r="H18" s="15"/>
      <c r="I18" s="15"/>
      <c r="J18" s="15"/>
      <c r="K18" s="15"/>
      <c r="L18" s="15"/>
      <c r="M18" s="15"/>
      <c r="N18" s="15"/>
      <c r="O18" s="15" t="s">
        <v>86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87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88</v>
      </c>
      <c r="B25" s="25" t="s">
        <v>89</v>
      </c>
      <c r="C25" s="28" t="s">
        <v>89</v>
      </c>
      <c r="D25" s="28"/>
    </row>
    <row r="26" ht="20" customHeight="1">
      <c r="A26" s="0"/>
      <c r="B26" s="26" t="s">
        <v>90</v>
      </c>
      <c r="C26" s="26" t="s">
        <v>91</v>
      </c>
      <c r="D26" s="26" t="s">
        <v>92</v>
      </c>
    </row>
    <row r="27" ht="20" customHeight="1">
</row>
    <row r="28" ht="20" customHeight="1">
      <c r="A28" s="0"/>
      <c r="B28" s="24" t="s">
        <v>93</v>
      </c>
      <c r="C28" s="24"/>
      <c r="D28" s="24"/>
    </row>
    <row r="29" ht="20" customHeight="1">
</row>
    <row r="30" ht="20" customHeight="1">
      <c r="A30" s="4" t="s">
        <v>94</v>
      </c>
      <c r="B30" s="4"/>
      <c r="C30" s="4"/>
    </row>
    <row r="31" ht="20" customHeight="1">
      <c r="A31" s="5" t="s">
        <v>95</v>
      </c>
      <c r="B31" s="5"/>
      <c r="C31" s="5"/>
    </row>
    <row r="32" ht="20" customHeight="1">
      <c r="A32" s="5" t="s">
        <v>96</v>
      </c>
      <c r="B32" s="5"/>
      <c r="C32" s="5"/>
    </row>
    <row r="33" ht="20" customHeight="1">
      <c r="A33" s="5" t="s">
        <v>97</v>
      </c>
      <c r="B33" s="5"/>
      <c r="C33" s="5"/>
    </row>
    <row r="34" ht="20" customHeight="1">
      <c r="A34" s="5" t="s">
        <v>98</v>
      </c>
      <c r="B34" s="5"/>
      <c r="C34" s="5"/>
    </row>
    <row r="35" ht="20" customHeight="1">
      <c r="A35" s="5" t="s">
        <v>99</v>
      </c>
      <c r="B35" s="5"/>
      <c r="C35" s="5"/>
    </row>
    <row r="36" ht="20" customHeight="1">
      <c r="A36" s="6" t="s">
        <v>100</v>
      </c>
      <c r="B36" s="6"/>
      <c r="C36" s="6"/>
    </row>
  </sheetData>
  <sheetProtection password="99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&amp;K00-00925199._23.433931</oddHeader>
    <oddFooter>&amp;L&amp;L&amp;"Verdana,Полужирный"&amp;K000000&amp;L&amp;"Verdana,Полужирный"&amp;K00-014</oddFooter>
  </headerFooter>
</worksheet>
</file>