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<sst xmlns="http://schemas.openxmlformats.org/spreadsheetml/2006/main">
  <si>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</si>
  <si>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693-п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</si>
  <si>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</si>
  <si>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</si>
  <si>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</si>
  <si>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</si>
  <si>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«Шуйский технологический колледж»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</si>
  <si>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</si>
  <si>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</si>
  <si>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</si>
  <si>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</si>
  <si>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242Ц8805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</si>
  <si>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</si>
  <si>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</si>
  <si>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</si>
  <si>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</si>
  <si>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</si>
  <si>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</si>
  <si>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</si>
  <si>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</si>
  <si>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</si>
  <si>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</si>
  <si>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</si>
  <si>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</si>
  <si>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</si>
  <si>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</si>
  <si>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</si>
  <si>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</si>
  <si>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</si>
  <si>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</si>
  <si>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</si>
  <si>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</si>
  <si>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</si>
  <si>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</si>
  <si>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</si>
  <si>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</si>
  <si>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</si>
  <si>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</si>
  <si>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</si>
  <si>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</si>
  <si>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</si>
  <si>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</si>
  <si>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</si>
  <si>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</si>
  <si>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</si>
  <si>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852101О.99.0.ББ28ШЯ04002</t>
  </si>
  <si>
    <t>43.02.15 Поварское и кондитерское дело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</si>
  <si>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</si>
  <si>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</si>
  <si>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</si>
  <si>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</si>
  <si>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</si>
  <si>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852101О.99.0.ББ28ШГ28002</t>
  </si>
  <si>
    <t>23.02.07 Техническое обслуживание и ремонт двигателей, систем и агрегатов автомобилей</t>
  </si>
  <si>
    <t>отчислены 
 по  собственному  желанию</t>
  </si>
  <si>
    <t>852101О.99.0.ББ28ШУ80002</t>
  </si>
  <si>
    <t>35.02.16 Эксплуатация и ремонт сельскохозяйственной техники и оборудования</t>
  </si>
  <si>
    <t>Среднее общее образование</t>
  </si>
  <si>
    <t>Заочная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</si>
  <si>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</si>
  <si>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</si>
  <si>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</si>
  <si>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852101О.99.0.ББ29СС64002</t>
  </si>
  <si>
    <t>08.01.25 Мастер отделочных строительных и декоративных работ</t>
  </si>
  <si>
    <t>852101О.99.0.ББ29ОМ36000</t>
  </si>
  <si>
    <t>35.01.11 Мастер сельскохозяйственного производства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</si>
  <si>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</si>
  <si>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</si>
  <si>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</si>
  <si>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</si>
  <si>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804200О.99.0.ББ65АД01000</t>
  </si>
  <si>
    <t>Не указано</t>
  </si>
  <si>
    <t>адаптированная программа</t>
  </si>
  <si>
    <t>Количество человеко-часов</t>
  </si>
  <si>
    <t>Человеко-час</t>
  </si>
  <si>
    <t>539</t>
  </si>
  <si>
    <t>не выполнение КЦП</t>
  </si>
  <si>
    <t>РАЗДЕЛ 4</t>
  </si>
  <si>
    <t>БО83</t>
  </si>
  <si>
    <t>852100О.99.0.БО83АС56000</t>
  </si>
  <si>
    <t>08.01.24 Мастер столярно-плотничных, паркетных и стекольных работ</t>
  </si>
  <si>
    <t>852100О.99.0.БО83ИВ08000</t>
  </si>
  <si>
    <t>23.01.17 Мастер по ремонту и обслуживанию автомобилей</t>
  </si>
  <si>
    <t>852100О.99.0.БО83НФ68000</t>
  </si>
  <si>
    <t>43.01.09 Повар, кондитер</t>
  </si>
  <si>
    <t>852100О.99.0.БО83МО12000</t>
  </si>
  <si>
    <t>35.01.27 Мастер сельскохозяйственного производства</t>
  </si>
  <si>
    <t>852100О.99.0.БО83НД56000</t>
  </si>
  <si>
    <t>38.01.02 Продавец, контролер-кассир</t>
  </si>
  <si>
    <t>852100О.99.0.БО83АХ88000</t>
  </si>
  <si>
    <t>08.01.28 Мастер отделочных строительных и декоративных работ</t>
  </si>
  <si>
    <t>РАЗДЕЛ 5</t>
  </si>
  <si>
    <t>БО84</t>
  </si>
  <si>
    <t>852100О.99.0.БО84БН32000</t>
  </si>
  <si>
    <t>09.02.01 Компьютерные системы и комплексы</t>
  </si>
  <si>
    <t>852100О.99.0.БО84ПТ68000</t>
  </si>
  <si>
    <t>852100О.99.0.БО84СХ24000</t>
  </si>
  <si>
    <t>852100О.99.0.БО84ЦЕ28000</t>
  </si>
  <si>
    <t>15.02.10 Мехатроника и робототехника (по отраслям)</t>
  </si>
  <si>
    <t>852100О.99.0.БО84КЦ60000</t>
  </si>
  <si>
    <t>23.02.07 Техническое обслуживание и ремонт автотранспортных средств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</si>
  <si>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</si>
  <si>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</si>
  <si>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</si>
  <si>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</si>
  <si>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</si>
  <si>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</si>
  <si>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</si>
  <si>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</si>
  <si>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</si>
  <si>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</si>
  <si>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</si>
  <si>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</si>
  <si>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</si>
  <si>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</si>
  <si>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</si>
  <si>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</si>
  <si>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</si>
  <si>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уменьшилось количество иногородних студентов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</si>
  <si>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</si>
  <si>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</si>
  <si>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</si>
  <si>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</si>
  <si>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</si>
  <si>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</si>
  <si>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</si>
  <si>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</si>
  <si>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</si>
  <si>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</si>
  <si>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</si>
  <si>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</si>
  <si>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</si>
  <si>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</si>
  <si>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Воробьев Олег Владимирович</t>
  </si>
  <si>
    <t>Должность: Директор</t>
  </si>
  <si>
    <t>Действует c 16.06.2025 17:10:45 по: 09.09.2026 17:10:45</t>
  </si>
  <si>
    <t>Серийный номер: 543231915C46826A3B368CF67DFBCB4798EEE4B8</t>
  </si>
  <si>
    <t>Издатель: Федеральное казначейство</t>
  </si>
  <si>
    <t>Время подписания: 15.01.2026 14:52:13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</si>
</sst>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&amp;K00-00925199._19.464443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22</v>
      </c>
      <c r="I21" s="22">
        <v>22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68" customHeight="1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95</v>
      </c>
      <c r="I22" s="22">
        <v>93</v>
      </c>
      <c r="J22" s="22">
        <f>ROUNDDOWN(5*H22/100, 0)</f>
      </c>
      <c r="K22" s="22">
        <f>IF(H22-I22=0,0,IF(H22-I22&gt;J22,H22-I22-J22,IF(I22-H22&gt;J22,H22-I22-J22,0)))</f>
      </c>
      <c r="L22" s="15" t="s">
        <v>54</v>
      </c>
      <c r="M22" s="15"/>
    </row>
    <row r="23" ht="68" customHeight="1">
      <c r="A23" s="17" t="s">
        <v>55</v>
      </c>
      <c r="B23" s="15" t="s">
        <v>56</v>
      </c>
      <c r="C23" s="15" t="s">
        <v>57</v>
      </c>
      <c r="D23" s="15" t="s">
        <v>58</v>
      </c>
      <c r="E23" s="15" t="s">
        <v>49</v>
      </c>
      <c r="F23" s="15" t="s">
        <v>50</v>
      </c>
      <c r="G23" s="15" t="s">
        <v>51</v>
      </c>
      <c r="H23" s="22">
        <v>30</v>
      </c>
      <c r="I23" s="22">
        <v>28</v>
      </c>
      <c r="J23" s="22">
        <f>ROUNDDOWN(5*H23/100, 0)</f>
      </c>
      <c r="K23" s="22">
        <f>IF(H23-I23=0,0,IF(H23-I23&gt;J23,H23-I23-J23,IF(I23-H23&gt;J23,H23-I23-J23,0)))</f>
      </c>
      <c r="L23" s="15" t="s">
        <v>54</v>
      </c>
      <c r="M23" s="15"/>
    </row>
    <row r="24" ht="20" customHeight="1">
</row>
    <row r="25" ht="25" customHeight="1">
      <c r="A25" s="20" t="s">
        <v>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60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61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 ht="68" customHeight="1">
      <c r="A43" s="17" t="s">
        <v>62</v>
      </c>
      <c r="B43" s="15" t="s">
        <v>63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9</v>
      </c>
      <c r="I43" s="22">
        <v>7</v>
      </c>
      <c r="J43" s="22">
        <f>ROUNDDOWN(10*H43/100, 0)</f>
      </c>
      <c r="K43" s="22">
        <f>IF(H43-I43=0,0,IF(H43-I43&gt;J43,H43-I43-J43,IF(I43-H43&gt;J43,H43-I43-J43,0)))</f>
      </c>
      <c r="L43" s="15" t="s">
        <v>54</v>
      </c>
      <c r="M43" s="15"/>
    </row>
    <row r="44" ht="68" customHeight="1">
      <c r="A44" s="17" t="s">
        <v>64</v>
      </c>
      <c r="B44" s="15" t="s">
        <v>65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37</v>
      </c>
      <c r="I44" s="22">
        <v>33</v>
      </c>
      <c r="J44" s="22">
        <f>ROUNDDOWN(10*H44/100, 0)</f>
      </c>
      <c r="K44" s="22">
        <f>IF(H44-I44=0,0,IF(H44-I44&gt;J44,H44-I44-J44,IF(I44-H44&gt;J44,H44-I44-J44,0)))</f>
      </c>
      <c r="L44" s="15" t="s">
        <v>54</v>
      </c>
      <c r="M44" s="15"/>
    </row>
    <row r="45" ht="20" customHeight="1">
</row>
    <row r="46" ht="25" customHeight="1">
      <c r="A46" s="20" t="s">
        <v>66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ht="20" customHeight="1">
</row>
    <row r="48" ht="40" customHeight="1">
      <c r="A48" s="19" t="s">
        <v>21</v>
      </c>
      <c r="B48" s="19"/>
      <c r="C48" s="19"/>
      <c r="D48" s="17" t="s">
        <v>67</v>
      </c>
      <c r="E48" s="17"/>
      <c r="F48" s="17"/>
      <c r="G48" s="17"/>
      <c r="H48" s="17"/>
      <c r="I48" s="17"/>
      <c r="J48" s="17"/>
      <c r="K48" s="21" t="s">
        <v>23</v>
      </c>
      <c r="L48" s="21"/>
      <c r="M48" s="21"/>
      <c r="N48" s="15" t="s">
        <v>68</v>
      </c>
      <c r="O48" s="15"/>
      <c r="P48" s="15"/>
    </row>
    <row r="49" ht="20" customHeight="1">
</row>
    <row r="50" ht="20" customHeight="1">
      <c r="A50" s="19" t="s">
        <v>25</v>
      </c>
      <c r="B50" s="19"/>
      <c r="C50" s="19"/>
      <c r="D50" s="17" t="s">
        <v>69</v>
      </c>
      <c r="E50" s="17"/>
      <c r="F50" s="17"/>
      <c r="G50" s="17"/>
      <c r="H50" s="17"/>
      <c r="I50" s="17"/>
      <c r="J50" s="17"/>
    </row>
    <row r="51" ht="20" customHeight="1">
</row>
    <row r="52" ht="20" customHeight="1">
      <c r="A52" s="19" t="s">
        <v>27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20" customHeight="1">
      <c r="A53" s="19" t="s">
        <v>28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40" customHeight="1">
      <c r="A54" s="15" t="s">
        <v>29</v>
      </c>
      <c r="B54" s="15" t="s">
        <v>30</v>
      </c>
      <c r="C54" s="15"/>
      <c r="D54" s="15" t="s">
        <v>31</v>
      </c>
      <c r="E54" s="15" t="s">
        <v>32</v>
      </c>
      <c r="F54" s="15"/>
      <c r="G54" s="15"/>
      <c r="H54" s="15"/>
      <c r="I54" s="15"/>
      <c r="J54" s="15"/>
      <c r="K54" s="15"/>
      <c r="L54" s="15"/>
    </row>
    <row r="55" ht="30" customHeight="1">
      <c r="A55" s="15"/>
      <c r="B55" s="15" t="s">
        <v>33</v>
      </c>
      <c r="C55" s="15"/>
      <c r="D55" s="15" t="s">
        <v>33</v>
      </c>
      <c r="E55" s="15" t="s">
        <v>33</v>
      </c>
      <c r="F55" s="15" t="s">
        <v>34</v>
      </c>
      <c r="G55" s="15"/>
      <c r="H55" s="15" t="s">
        <v>35</v>
      </c>
      <c r="I55" s="15" t="s">
        <v>36</v>
      </c>
      <c r="J55" s="15" t="s">
        <v>37</v>
      </c>
      <c r="K55" s="15" t="s">
        <v>38</v>
      </c>
      <c r="L55" s="15" t="s">
        <v>39</v>
      </c>
    </row>
    <row r="56" ht="30" customHeight="1">
      <c r="A56" s="15"/>
      <c r="B56" s="15"/>
      <c r="C56" s="0"/>
      <c r="D56" s="15"/>
      <c r="E56" s="15"/>
      <c r="F56" s="15" t="s">
        <v>40</v>
      </c>
      <c r="G56" s="15" t="s">
        <v>41</v>
      </c>
      <c r="H56" s="15"/>
      <c r="I56" s="15"/>
      <c r="J56" s="15"/>
      <c r="K56" s="15"/>
      <c r="L56" s="15"/>
    </row>
    <row r="57" ht="20" customHeight="1">
      <c r="A57" s="15">
        <v>1</v>
      </c>
      <c r="B57" s="15">
        <v>2</v>
      </c>
      <c r="C57" s="15"/>
      <c r="D57" s="15">
        <v>3</v>
      </c>
      <c r="E57" s="15">
        <v>4</v>
      </c>
      <c r="F57" s="15">
        <v>5</v>
      </c>
      <c r="G57" s="15">
        <v>6</v>
      </c>
      <c r="H57" s="15">
        <v>7</v>
      </c>
      <c r="I57" s="15">
        <v>8</v>
      </c>
      <c r="J57" s="15">
        <v>9</v>
      </c>
      <c r="K57" s="15">
        <v>10</v>
      </c>
      <c r="L57" s="15">
        <v>11</v>
      </c>
    </row>
    <row r="58" ht="20" customHeight="1">
</row>
    <row r="59" ht="20" customHeight="1">
      <c r="A59" s="19" t="s">
        <v>42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ht="40" customHeight="1">
      <c r="A60" s="15" t="s">
        <v>29</v>
      </c>
      <c r="B60" s="15" t="s">
        <v>30</v>
      </c>
      <c r="C60" s="15"/>
      <c r="D60" s="15" t="s">
        <v>31</v>
      </c>
      <c r="E60" s="15" t="s">
        <v>43</v>
      </c>
      <c r="F60" s="15"/>
      <c r="G60" s="15"/>
      <c r="H60" s="15"/>
      <c r="I60" s="15"/>
      <c r="J60" s="15"/>
      <c r="K60" s="15"/>
      <c r="L60" s="15"/>
      <c r="M60" s="15" t="s">
        <v>44</v>
      </c>
    </row>
    <row r="61" ht="30" customHeight="1">
      <c r="A61" s="15"/>
      <c r="B61" s="15" t="s">
        <v>33</v>
      </c>
      <c r="C61" s="15"/>
      <c r="D61" s="15" t="s">
        <v>33</v>
      </c>
      <c r="E61" s="15" t="s">
        <v>33</v>
      </c>
      <c r="F61" s="15" t="s">
        <v>34</v>
      </c>
      <c r="G61" s="15"/>
      <c r="H61" s="15" t="s">
        <v>35</v>
      </c>
      <c r="I61" s="15" t="s">
        <v>36</v>
      </c>
      <c r="J61" s="15" t="s">
        <v>37</v>
      </c>
      <c r="K61" s="15" t="s">
        <v>38</v>
      </c>
      <c r="L61" s="15" t="s">
        <v>39</v>
      </c>
      <c r="M61" s="15"/>
    </row>
    <row r="62" ht="30" customHeight="1">
      <c r="A62" s="15"/>
      <c r="B62" s="15"/>
      <c r="C62" s="0"/>
      <c r="D62" s="15"/>
      <c r="E62" s="15"/>
      <c r="F62" s="15" t="s">
        <v>40</v>
      </c>
      <c r="G62" s="15" t="s">
        <v>41</v>
      </c>
      <c r="H62" s="15"/>
      <c r="I62" s="15"/>
      <c r="J62" s="15"/>
      <c r="K62" s="15"/>
      <c r="L62" s="15"/>
      <c r="M62" s="15"/>
    </row>
    <row r="63" ht="20" customHeight="1">
      <c r="A63" s="15">
        <v>1</v>
      </c>
      <c r="B63" s="15">
        <v>2</v>
      </c>
      <c r="C63" s="15"/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  <c r="M63" s="15">
        <v>12</v>
      </c>
    </row>
    <row r="64" ht="60" customHeight="1">
      <c r="A64" s="17" t="s">
        <v>70</v>
      </c>
      <c r="B64" s="15" t="s">
        <v>71</v>
      </c>
      <c r="C64" s="15" t="s">
        <v>72</v>
      </c>
      <c r="D64" s="15" t="s">
        <v>48</v>
      </c>
      <c r="E64" s="15" t="s">
        <v>73</v>
      </c>
      <c r="F64" s="15" t="s">
        <v>74</v>
      </c>
      <c r="G64" s="15" t="s">
        <v>75</v>
      </c>
      <c r="H64" s="22">
        <v>22140</v>
      </c>
      <c r="I64" s="22">
        <v>17712</v>
      </c>
      <c r="J64" s="22">
        <f>ROUNDDOWN(5*H64/100, 0)</f>
      </c>
      <c r="K64" s="22">
        <f>IF(H64-I64=0,0,IF(H64-I64&gt;J64,H64-I64-J64,IF(I64-H64&gt;J64,H64-I64-J64,0)))</f>
      </c>
      <c r="L64" s="15" t="s">
        <v>76</v>
      </c>
      <c r="M64" s="15"/>
    </row>
    <row r="65" ht="20" customHeight="1">
</row>
    <row r="66" ht="25" customHeight="1">
      <c r="A66" s="20" t="s">
        <v>77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21</v>
      </c>
      <c r="B68" s="19"/>
      <c r="C68" s="19"/>
      <c r="D68" s="17" t="s">
        <v>60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78</v>
      </c>
      <c r="O68" s="15"/>
      <c r="P68" s="15"/>
    </row>
    <row r="69" ht="20" customHeight="1">
</row>
    <row r="70" ht="20" customHeight="1">
      <c r="A70" s="19" t="s">
        <v>25</v>
      </c>
      <c r="B70" s="19"/>
      <c r="C70" s="19"/>
      <c r="D70" s="17" t="s">
        <v>26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27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28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30</v>
      </c>
      <c r="C74" s="15"/>
      <c r="D74" s="15" t="s">
        <v>31</v>
      </c>
      <c r="E74" s="15" t="s">
        <v>32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42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30</v>
      </c>
      <c r="C80" s="15"/>
      <c r="D80" s="15" t="s">
        <v>31</v>
      </c>
      <c r="E80" s="15" t="s">
        <v>43</v>
      </c>
      <c r="F80" s="15"/>
      <c r="G80" s="15"/>
      <c r="H80" s="15"/>
      <c r="I80" s="15"/>
      <c r="J80" s="15"/>
      <c r="K80" s="15"/>
      <c r="L80" s="15"/>
      <c r="M80" s="15" t="s">
        <v>44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 ht="68" customHeight="1">
      <c r="A84" s="17" t="s">
        <v>79</v>
      </c>
      <c r="B84" s="15" t="s">
        <v>80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44</v>
      </c>
      <c r="I84" s="22">
        <v>41</v>
      </c>
      <c r="J84" s="22">
        <f>ROUNDDOWN(10*H84/100, 0)</f>
      </c>
      <c r="K84" s="22">
        <f>IF(H84-I84=0,0,IF(H84-I84&gt;J84,H84-I84-J84,IF(I84-H84&gt;J84,H84-I84-J84,0)))</f>
      </c>
      <c r="L84" s="15" t="s">
        <v>54</v>
      </c>
      <c r="M84" s="15"/>
    </row>
    <row r="85" ht="68" customHeight="1">
      <c r="A85" s="17" t="s">
        <v>81</v>
      </c>
      <c r="B85" s="15" t="s">
        <v>82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51</v>
      </c>
      <c r="I85" s="22">
        <v>48</v>
      </c>
      <c r="J85" s="22">
        <f>ROUNDDOWN(10*H85/100, 0)</f>
      </c>
      <c r="K85" s="22">
        <f>IF(H85-I85=0,0,IF(H85-I85&gt;J85,H85-I85-J85,IF(I85-H85&gt;J85,H85-I85-J85,0)))</f>
      </c>
      <c r="L85" s="15" t="s">
        <v>54</v>
      </c>
      <c r="M85" s="15"/>
    </row>
    <row r="86" ht="68" customHeight="1">
      <c r="A86" s="17" t="s">
        <v>83</v>
      </c>
      <c r="B86" s="15" t="s">
        <v>84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71</v>
      </c>
      <c r="I86" s="22">
        <v>70</v>
      </c>
      <c r="J86" s="22">
        <f>ROUNDDOWN(10*H86/100, 0)</f>
      </c>
      <c r="K86" s="22">
        <f>IF(H86-I86=0,0,IF(H86-I86&gt;J86,H86-I86-J86,IF(I86-H86&gt;J86,H86-I86-J86,0)))</f>
      </c>
      <c r="L86" s="15" t="s">
        <v>54</v>
      </c>
      <c r="M86" s="15"/>
    </row>
    <row r="87" ht="68" customHeight="1">
      <c r="A87" s="17" t="s">
        <v>85</v>
      </c>
      <c r="B87" s="15" t="s">
        <v>86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13</v>
      </c>
      <c r="I87" s="22">
        <v>11</v>
      </c>
      <c r="J87" s="22">
        <f>ROUNDDOWN(10*H87/100, 0)</f>
      </c>
      <c r="K87" s="22">
        <f>IF(H87-I87=0,0,IF(H87-I87&gt;J87,H87-I87-J87,IF(I87-H87&gt;J87,H87-I87-J87,0)))</f>
      </c>
      <c r="L87" s="15" t="s">
        <v>54</v>
      </c>
      <c r="M87" s="15"/>
    </row>
    <row r="88">
      <c r="A88" s="17" t="s">
        <v>87</v>
      </c>
      <c r="B88" s="15" t="s">
        <v>88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26</v>
      </c>
      <c r="I88" s="22">
        <v>26</v>
      </c>
      <c r="J88" s="22">
        <f>ROUNDDOWN(10*H88/100, 0)</f>
      </c>
      <c r="K88" s="22">
        <f>IF(H88-I88=0,0,IF(H88-I88&gt;J88,H88-I88-J88,IF(I88-H88&gt;J88,H88-I88-J88,0)))</f>
      </c>
      <c r="L88" s="15"/>
      <c r="M88" s="15"/>
    </row>
    <row r="89" ht="68" customHeight="1">
      <c r="A89" s="17" t="s">
        <v>89</v>
      </c>
      <c r="B89" s="15" t="s">
        <v>90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34</v>
      </c>
      <c r="I89" s="22">
        <v>33</v>
      </c>
      <c r="J89" s="22">
        <f>ROUNDDOWN(10*H89/100, 0)</f>
      </c>
      <c r="K89" s="22">
        <f>IF(H89-I89=0,0,IF(H89-I89&gt;J89,H89-I89-J89,IF(I89-H89&gt;J89,H89-I89-J89,0)))</f>
      </c>
      <c r="L89" s="15" t="s">
        <v>54</v>
      </c>
      <c r="M89" s="15"/>
    </row>
    <row r="90" ht="20" customHeight="1">
</row>
    <row r="91" ht="25" customHeight="1">
      <c r="A91" s="20" t="s">
        <v>91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ht="20" customHeight="1">
</row>
    <row r="93" ht="40" customHeight="1">
      <c r="A93" s="19" t="s">
        <v>21</v>
      </c>
      <c r="B93" s="19"/>
      <c r="C93" s="19"/>
      <c r="D93" s="17" t="s">
        <v>22</v>
      </c>
      <c r="E93" s="17"/>
      <c r="F93" s="17"/>
      <c r="G93" s="17"/>
      <c r="H93" s="17"/>
      <c r="I93" s="17"/>
      <c r="J93" s="17"/>
      <c r="K93" s="21" t="s">
        <v>23</v>
      </c>
      <c r="L93" s="21"/>
      <c r="M93" s="21"/>
      <c r="N93" s="15" t="s">
        <v>92</v>
      </c>
      <c r="O93" s="15"/>
      <c r="P93" s="15"/>
    </row>
    <row r="94" ht="20" customHeight="1">
</row>
    <row r="95" ht="20" customHeight="1">
      <c r="A95" s="19" t="s">
        <v>25</v>
      </c>
      <c r="B95" s="19"/>
      <c r="C95" s="19"/>
      <c r="D95" s="17" t="s">
        <v>26</v>
      </c>
      <c r="E95" s="17"/>
      <c r="F95" s="17"/>
      <c r="G95" s="17"/>
      <c r="H95" s="17"/>
      <c r="I95" s="17"/>
      <c r="J95" s="17"/>
    </row>
    <row r="96" ht="20" customHeight="1">
</row>
    <row r="97" ht="20" customHeight="1">
      <c r="A97" s="19" t="s">
        <v>27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ht="20" customHeight="1">
      <c r="A98" s="19" t="s">
        <v>28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ht="40" customHeight="1">
      <c r="A99" s="15" t="s">
        <v>29</v>
      </c>
      <c r="B99" s="15" t="s">
        <v>30</v>
      </c>
      <c r="C99" s="15"/>
      <c r="D99" s="15" t="s">
        <v>31</v>
      </c>
      <c r="E99" s="15" t="s">
        <v>32</v>
      </c>
      <c r="F99" s="15"/>
      <c r="G99" s="15"/>
      <c r="H99" s="15"/>
      <c r="I99" s="15"/>
      <c r="J99" s="15"/>
      <c r="K99" s="15"/>
      <c r="L99" s="15"/>
    </row>
    <row r="100" ht="30" customHeight="1">
      <c r="A100" s="15"/>
      <c r="B100" s="15" t="s">
        <v>33</v>
      </c>
      <c r="C100" s="15"/>
      <c r="D100" s="15" t="s">
        <v>33</v>
      </c>
      <c r="E100" s="15" t="s">
        <v>33</v>
      </c>
      <c r="F100" s="15" t="s">
        <v>34</v>
      </c>
      <c r="G100" s="15"/>
      <c r="H100" s="15" t="s">
        <v>35</v>
      </c>
      <c r="I100" s="15" t="s">
        <v>36</v>
      </c>
      <c r="J100" s="15" t="s">
        <v>37</v>
      </c>
      <c r="K100" s="15" t="s">
        <v>38</v>
      </c>
      <c r="L100" s="15" t="s">
        <v>39</v>
      </c>
    </row>
    <row r="101" ht="30" customHeight="1">
      <c r="A101" s="15"/>
      <c r="B101" s="15"/>
      <c r="C101" s="0"/>
      <c r="D101" s="15"/>
      <c r="E101" s="15"/>
      <c r="F101" s="15" t="s">
        <v>40</v>
      </c>
      <c r="G101" s="15" t="s">
        <v>41</v>
      </c>
      <c r="H101" s="15"/>
      <c r="I101" s="15"/>
      <c r="J101" s="15"/>
      <c r="K101" s="15"/>
      <c r="L101" s="15"/>
    </row>
    <row r="102" ht="20" customHeight="1">
      <c r="A102" s="15">
        <v>1</v>
      </c>
      <c r="B102" s="15">
        <v>2</v>
      </c>
      <c r="C102" s="15"/>
      <c r="D102" s="15">
        <v>3</v>
      </c>
      <c r="E102" s="15">
        <v>4</v>
      </c>
      <c r="F102" s="15">
        <v>5</v>
      </c>
      <c r="G102" s="15">
        <v>6</v>
      </c>
      <c r="H102" s="15">
        <v>7</v>
      </c>
      <c r="I102" s="15">
        <v>8</v>
      </c>
      <c r="J102" s="15">
        <v>9</v>
      </c>
      <c r="K102" s="15">
        <v>10</v>
      </c>
      <c r="L102" s="15">
        <v>11</v>
      </c>
    </row>
    <row r="103" ht="20" customHeight="1">
</row>
    <row r="104" ht="20" customHeight="1">
      <c r="A104" s="19" t="s">
        <v>42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ht="40" customHeight="1">
      <c r="A105" s="15" t="s">
        <v>29</v>
      </c>
      <c r="B105" s="15" t="s">
        <v>30</v>
      </c>
      <c r="C105" s="15"/>
      <c r="D105" s="15" t="s">
        <v>31</v>
      </c>
      <c r="E105" s="15" t="s">
        <v>43</v>
      </c>
      <c r="F105" s="15"/>
      <c r="G105" s="15"/>
      <c r="H105" s="15"/>
      <c r="I105" s="15"/>
      <c r="J105" s="15"/>
      <c r="K105" s="15"/>
      <c r="L105" s="15"/>
      <c r="M105" s="15" t="s">
        <v>44</v>
      </c>
    </row>
    <row r="106" ht="30" customHeight="1">
      <c r="A106" s="15"/>
      <c r="B106" s="15" t="s">
        <v>33</v>
      </c>
      <c r="C106" s="15"/>
      <c r="D106" s="15" t="s">
        <v>33</v>
      </c>
      <c r="E106" s="15" t="s">
        <v>33</v>
      </c>
      <c r="F106" s="15" t="s">
        <v>34</v>
      </c>
      <c r="G106" s="15"/>
      <c r="H106" s="15" t="s">
        <v>35</v>
      </c>
      <c r="I106" s="15" t="s">
        <v>36</v>
      </c>
      <c r="J106" s="15" t="s">
        <v>37</v>
      </c>
      <c r="K106" s="15" t="s">
        <v>38</v>
      </c>
      <c r="L106" s="15" t="s">
        <v>39</v>
      </c>
      <c r="M106" s="15"/>
    </row>
    <row r="107" ht="30" customHeight="1">
      <c r="A107" s="15"/>
      <c r="B107" s="15"/>
      <c r="C107" s="0"/>
      <c r="D107" s="15"/>
      <c r="E107" s="15"/>
      <c r="F107" s="15" t="s">
        <v>40</v>
      </c>
      <c r="G107" s="15" t="s">
        <v>41</v>
      </c>
      <c r="H107" s="15"/>
      <c r="I107" s="15"/>
      <c r="J107" s="15"/>
      <c r="K107" s="15"/>
      <c r="L107" s="15"/>
      <c r="M107" s="15"/>
    </row>
    <row r="108" ht="20" customHeight="1">
      <c r="A108" s="15">
        <v>1</v>
      </c>
      <c r="B108" s="15">
        <v>2</v>
      </c>
      <c r="C108" s="15"/>
      <c r="D108" s="15">
        <v>3</v>
      </c>
      <c r="E108" s="15">
        <v>4</v>
      </c>
      <c r="F108" s="15">
        <v>5</v>
      </c>
      <c r="G108" s="15">
        <v>6</v>
      </c>
      <c r="H108" s="15">
        <v>7</v>
      </c>
      <c r="I108" s="15">
        <v>8</v>
      </c>
      <c r="J108" s="15">
        <v>9</v>
      </c>
      <c r="K108" s="15">
        <v>10</v>
      </c>
      <c r="L108" s="15">
        <v>11</v>
      </c>
      <c r="M108" s="15">
        <v>12</v>
      </c>
    </row>
    <row r="109">
      <c r="A109" s="17" t="s">
        <v>93</v>
      </c>
      <c r="B109" s="15" t="s">
        <v>94</v>
      </c>
      <c r="C109" s="15" t="s">
        <v>47</v>
      </c>
      <c r="D109" s="15" t="s">
        <v>48</v>
      </c>
      <c r="E109" s="15" t="s">
        <v>49</v>
      </c>
      <c r="F109" s="15" t="s">
        <v>50</v>
      </c>
      <c r="G109" s="15" t="s">
        <v>51</v>
      </c>
      <c r="H109" s="22">
        <v>54</v>
      </c>
      <c r="I109" s="22">
        <v>54</v>
      </c>
      <c r="J109" s="22">
        <f>ROUNDDOWN(5*H109/100, 0)</f>
      </c>
      <c r="K109" s="22">
        <f>IF(H109-I109=0,0,IF(H109-I109&gt;J109,H109-I109-J109,IF(I109-H109&gt;J109,H109-I109-J109,0)))</f>
      </c>
      <c r="L109" s="15"/>
      <c r="M109" s="15"/>
    </row>
    <row r="110" ht="68" customHeight="1">
      <c r="A110" s="17" t="s">
        <v>95</v>
      </c>
      <c r="B110" s="15" t="s">
        <v>56</v>
      </c>
      <c r="C110" s="15" t="s">
        <v>47</v>
      </c>
      <c r="D110" s="15" t="s">
        <v>48</v>
      </c>
      <c r="E110" s="15" t="s">
        <v>49</v>
      </c>
      <c r="F110" s="15" t="s">
        <v>50</v>
      </c>
      <c r="G110" s="15" t="s">
        <v>51</v>
      </c>
      <c r="H110" s="22">
        <v>124</v>
      </c>
      <c r="I110" s="22">
        <v>121</v>
      </c>
      <c r="J110" s="22">
        <f>ROUNDDOWN(5*H110/100, 0)</f>
      </c>
      <c r="K110" s="22">
        <f>IF(H110-I110=0,0,IF(H110-I110&gt;J110,H110-I110-J110,IF(I110-H110&gt;J110,H110-I110-J110,0)))</f>
      </c>
      <c r="L110" s="15" t="s">
        <v>54</v>
      </c>
      <c r="M110" s="15"/>
    </row>
    <row r="111" ht="68" customHeight="1">
      <c r="A111" s="17" t="s">
        <v>96</v>
      </c>
      <c r="B111" s="15" t="s">
        <v>46</v>
      </c>
      <c r="C111" s="15" t="s">
        <v>57</v>
      </c>
      <c r="D111" s="15" t="s">
        <v>48</v>
      </c>
      <c r="E111" s="15" t="s">
        <v>49</v>
      </c>
      <c r="F111" s="15" t="s">
        <v>50</v>
      </c>
      <c r="G111" s="15" t="s">
        <v>51</v>
      </c>
      <c r="H111" s="22">
        <v>26</v>
      </c>
      <c r="I111" s="22">
        <v>23</v>
      </c>
      <c r="J111" s="22">
        <f>ROUNDDOWN(5*H111/100, 0)</f>
      </c>
      <c r="K111" s="22">
        <f>IF(H111-I111=0,0,IF(H111-I111&gt;J111,H111-I111-J111,IF(I111-H111&gt;J111,H111-I111-J111,0)))</f>
      </c>
      <c r="L111" s="15" t="s">
        <v>54</v>
      </c>
      <c r="M111" s="15"/>
    </row>
    <row r="112">
      <c r="A112" s="17" t="s">
        <v>97</v>
      </c>
      <c r="B112" s="15" t="s">
        <v>98</v>
      </c>
      <c r="C112" s="15" t="s">
        <v>47</v>
      </c>
      <c r="D112" s="15" t="s">
        <v>48</v>
      </c>
      <c r="E112" s="15" t="s">
        <v>49</v>
      </c>
      <c r="F112" s="15" t="s">
        <v>50</v>
      </c>
      <c r="G112" s="15" t="s">
        <v>51</v>
      </c>
      <c r="H112" s="22">
        <v>7</v>
      </c>
      <c r="I112" s="22">
        <v>7</v>
      </c>
      <c r="J112" s="22">
        <f>ROUNDDOWN(0*H112/100, 0)</f>
      </c>
      <c r="K112" s="22">
        <f>IF(H112-I112=0,0,IF(H112-I112&gt;J112,H112-I112-J112,IF(I112-H112&gt;J112,H112-I112-J112,0)))</f>
      </c>
      <c r="L112" s="15"/>
      <c r="M112" s="15"/>
    </row>
    <row r="113">
      <c r="A113" s="17" t="s">
        <v>99</v>
      </c>
      <c r="B113" s="15" t="s">
        <v>100</v>
      </c>
      <c r="C113" s="15" t="s">
        <v>47</v>
      </c>
      <c r="D113" s="15" t="s">
        <v>48</v>
      </c>
      <c r="E113" s="15" t="s">
        <v>49</v>
      </c>
      <c r="F113" s="15" t="s">
        <v>50</v>
      </c>
      <c r="G113" s="15" t="s">
        <v>51</v>
      </c>
      <c r="H113" s="22">
        <v>7</v>
      </c>
      <c r="I113" s="22">
        <v>7</v>
      </c>
      <c r="J113" s="22">
        <f>ROUNDDOWN(5*H113/100, 0)</f>
      </c>
      <c r="K113" s="22">
        <f>IF(H113-I113=0,0,IF(H113-I113&gt;J113,H113-I113-J113,IF(I113-H113&gt;J113,H113-I113-J113,0)))</f>
      </c>
      <c r="L113" s="15"/>
      <c r="M113" s="15"/>
    </row>
    <row r="114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  <mergeCell ref="A46:P46"/>
    <mergeCell ref="A48:C48"/>
    <mergeCell ref="D48:J48"/>
    <mergeCell ref="K48:M48"/>
    <mergeCell ref="N48:P48"/>
    <mergeCell ref="A50:C50"/>
    <mergeCell ref="D50:J50"/>
    <mergeCell ref="A52:P52"/>
    <mergeCell ref="A53:P53"/>
    <mergeCell ref="A54:A56"/>
    <mergeCell ref="B54:C54"/>
    <mergeCell ref="E54:L54"/>
    <mergeCell ref="B55:C56"/>
    <mergeCell ref="D55:D56"/>
    <mergeCell ref="E55:E56"/>
    <mergeCell ref="F55:G55"/>
    <mergeCell ref="H55:H56"/>
    <mergeCell ref="I55:I56"/>
    <mergeCell ref="J55:J56"/>
    <mergeCell ref="K55:K56"/>
    <mergeCell ref="L55:L56"/>
    <mergeCell ref="B57:C57"/>
    <mergeCell ref="A59:P59"/>
    <mergeCell ref="A60:A62"/>
    <mergeCell ref="B60:C60"/>
    <mergeCell ref="E60:L60"/>
    <mergeCell ref="M60:M62"/>
    <mergeCell ref="B61:C62"/>
    <mergeCell ref="D61:D62"/>
    <mergeCell ref="E61:E62"/>
    <mergeCell ref="F61:G61"/>
    <mergeCell ref="H61:H62"/>
    <mergeCell ref="I61:I62"/>
    <mergeCell ref="J61:J62"/>
    <mergeCell ref="K61:K62"/>
    <mergeCell ref="L61:L62"/>
    <mergeCell ref="B63:C63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  <mergeCell ref="A91:P91"/>
    <mergeCell ref="A93:C93"/>
    <mergeCell ref="D93:J93"/>
    <mergeCell ref="K93:M93"/>
    <mergeCell ref="N93:P93"/>
    <mergeCell ref="A95:C95"/>
    <mergeCell ref="D95:J95"/>
    <mergeCell ref="A97:P97"/>
    <mergeCell ref="A98:P98"/>
    <mergeCell ref="A99:A101"/>
    <mergeCell ref="B99:C99"/>
    <mergeCell ref="E99:L99"/>
    <mergeCell ref="B100:C101"/>
    <mergeCell ref="D100:D101"/>
    <mergeCell ref="E100:E101"/>
    <mergeCell ref="F100:G100"/>
    <mergeCell ref="H100:H101"/>
    <mergeCell ref="I100:I101"/>
    <mergeCell ref="J100:J101"/>
    <mergeCell ref="K100:K101"/>
    <mergeCell ref="L100:L101"/>
    <mergeCell ref="B102:C102"/>
    <mergeCell ref="A104:P104"/>
    <mergeCell ref="A105:A107"/>
    <mergeCell ref="B105:C105"/>
    <mergeCell ref="E105:L105"/>
    <mergeCell ref="M105:M107"/>
    <mergeCell ref="B106:C107"/>
    <mergeCell ref="D106:D107"/>
    <mergeCell ref="E106:E107"/>
    <mergeCell ref="F106:G106"/>
    <mergeCell ref="H106:H107"/>
    <mergeCell ref="I106:I107"/>
    <mergeCell ref="J106:J107"/>
    <mergeCell ref="K106:K107"/>
    <mergeCell ref="L106:L107"/>
    <mergeCell ref="B108:C108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&amp;K00-00925199._19.464443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101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102</v>
      </c>
      <c r="B5" s="19"/>
      <c r="C5" s="19"/>
      <c r="D5" s="17" t="s">
        <v>103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104</v>
      </c>
      <c r="O5" s="15"/>
      <c r="P5" s="15"/>
    </row>
    <row r="6" ht="20" customHeight="1">
</row>
    <row r="7" ht="20" customHeight="1">
      <c r="A7" s="19" t="s">
        <v>105</v>
      </c>
      <c r="B7" s="19"/>
      <c r="C7" s="19"/>
      <c r="D7" s="17" t="s">
        <v>106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107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108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109</v>
      </c>
      <c r="C11" s="15"/>
      <c r="D11" s="15" t="s">
        <v>110</v>
      </c>
      <c r="E11" s="15" t="s">
        <v>111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109</v>
      </c>
      <c r="C17" s="15"/>
      <c r="D17" s="15" t="s">
        <v>110</v>
      </c>
      <c r="E17" s="15" t="s">
        <v>113</v>
      </c>
      <c r="F17" s="15"/>
      <c r="G17" s="15"/>
      <c r="H17" s="15"/>
      <c r="I17" s="15"/>
      <c r="J17" s="15"/>
      <c r="K17" s="15"/>
      <c r="L17" s="15"/>
      <c r="M17" s="15" t="s">
        <v>114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115</v>
      </c>
      <c r="B21" s="15"/>
      <c r="C21" s="15"/>
      <c r="D21" s="15" t="s">
        <v>116</v>
      </c>
      <c r="E21" s="15" t="s">
        <v>117</v>
      </c>
      <c r="F21" s="15" t="s">
        <v>50</v>
      </c>
      <c r="G21" s="15" t="s">
        <v>51</v>
      </c>
      <c r="H21" s="22">
        <v>163</v>
      </c>
      <c r="I21" s="22">
        <v>155</v>
      </c>
      <c r="J21" s="22">
        <f>ROUNDDOWN(5*H21/100, 0)</f>
      </c>
      <c r="K21" s="22">
        <f>IF(H21-I21=0,0,IF(H21-I21&gt;J21,H21-I21-J21,IF(I21-H21&gt;J21,H21-I21-J21,0)))</f>
      </c>
      <c r="L21" s="15" t="s">
        <v>118</v>
      </c>
      <c r="M21" s="15"/>
    </row>
    <row r="22" ht="20" customHeight="1">
</row>
    <row r="23" ht="20" customHeight="1">
</row>
    <row r="24" ht="25" customHeight="1">
      <c r="A24" s="20" t="s">
        <v>59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102</v>
      </c>
      <c r="B26" s="19"/>
      <c r="C26" s="19"/>
      <c r="D26" s="17" t="s">
        <v>119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120</v>
      </c>
      <c r="O26" s="15"/>
      <c r="P26" s="15"/>
    </row>
    <row r="27" ht="20" customHeight="1">
</row>
    <row r="28" ht="20" customHeight="1">
      <c r="A28" s="19" t="s">
        <v>105</v>
      </c>
      <c r="B28" s="19"/>
      <c r="C28" s="19"/>
      <c r="D28" s="17" t="s">
        <v>121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107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108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109</v>
      </c>
      <c r="C32" s="15"/>
      <c r="D32" s="15" t="s">
        <v>110</v>
      </c>
      <c r="E32" s="15" t="s">
        <v>111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112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109</v>
      </c>
      <c r="C38" s="15"/>
      <c r="D38" s="15" t="s">
        <v>110</v>
      </c>
      <c r="E38" s="15" t="s">
        <v>113</v>
      </c>
      <c r="F38" s="15"/>
      <c r="G38" s="15"/>
      <c r="H38" s="15"/>
      <c r="I38" s="15"/>
      <c r="J38" s="15"/>
      <c r="K38" s="15"/>
      <c r="L38" s="15"/>
      <c r="M38" s="15" t="s">
        <v>114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122</v>
      </c>
      <c r="B42" s="15"/>
      <c r="C42" s="15"/>
      <c r="D42" s="15"/>
      <c r="E42" s="15" t="s">
        <v>123</v>
      </c>
      <c r="F42" s="15" t="s">
        <v>124</v>
      </c>
      <c r="G42" s="15" t="s">
        <v>125</v>
      </c>
      <c r="H42" s="22">
        <v>2</v>
      </c>
      <c r="I42" s="22">
        <v>2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126</v>
      </c>
      <c r="B46" s="25" t="s">
        <v>127</v>
      </c>
      <c r="C46" s="28" t="s">
        <v>127</v>
      </c>
      <c r="D46" s="28"/>
    </row>
    <row r="47" ht="20" customHeight="1">
      <c r="A47" s="0"/>
      <c r="B47" s="26" t="s">
        <v>128</v>
      </c>
      <c r="C47" s="26" t="s">
        <v>129</v>
      </c>
      <c r="D47" s="26" t="s">
        <v>130</v>
      </c>
    </row>
    <row r="48" ht="20" customHeight="1">
</row>
    <row r="49" ht="20" customHeight="1">
      <c r="A49" s="0"/>
      <c r="B49" s="24" t="s">
        <v>131</v>
      </c>
      <c r="C49" s="24"/>
      <c r="D49" s="24"/>
    </row>
    <row r="50" ht="20" customHeight="1">
</row>
    <row r="51" ht="20" customHeight="1">
      <c r="A51" s="4" t="s">
        <v>132</v>
      </c>
      <c r="B51" s="4"/>
      <c r="C51" s="4"/>
    </row>
    <row r="52" ht="20" customHeight="1">
      <c r="A52" s="5" t="s">
        <v>133</v>
      </c>
      <c r="B52" s="5"/>
      <c r="C52" s="5"/>
    </row>
    <row r="53" ht="20" customHeight="1">
      <c r="A53" s="5" t="s">
        <v>134</v>
      </c>
      <c r="B53" s="5"/>
      <c r="C53" s="5"/>
    </row>
    <row r="54" ht="20" customHeight="1">
      <c r="A54" s="5" t="s">
        <v>135</v>
      </c>
      <c r="B54" s="5"/>
      <c r="C54" s="5"/>
    </row>
    <row r="55" ht="20" customHeight="1">
      <c r="A55" s="5" t="s">
        <v>136</v>
      </c>
      <c r="B55" s="5"/>
      <c r="C55" s="5"/>
    </row>
    <row r="56" ht="20" customHeight="1">
      <c r="A56" s="5" t="s">
        <v>137</v>
      </c>
      <c r="B56" s="5"/>
      <c r="C56" s="5"/>
    </row>
    <row r="57" ht="20" customHeight="1">
      <c r="A57" s="6" t="s">
        <v>138</v>
      </c>
      <c r="B57" s="6"/>
      <c r="C57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&amp;K00-00925199._19.464443</oddHeader>
    <oddFooter>&amp;L&amp;L&amp;"Verdana,Полужирный"&amp;K000000&amp;L&amp;"Verdana,Полужирный"&amp;K00-014</oddFooter>
  </headerFooter>
</worksheet>
</file>