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<sst xmlns="http://schemas.openxmlformats.org/spreadsheetml/2006/main">
  <si>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</si>
  <si>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691-п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</si>
  <si>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</si>
  <si>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</si>
  <si>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</si>
  <si>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</si>
  <si>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</si>
  <si>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</si>
  <si>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</si>
  <si>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</si>
  <si>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</si>
  <si>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242Ц1593</t>
  </si>
  <si>
    <t>образование профессиональное среднее
деятельность по предоставлению прочих мест для временного проживания
</t>
  </si>
  <si>
    <t>По ОКВЭД</t>
  </si>
  <si>
    <t>85.21 
55.90
56.29
85.3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</si>
  <si>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</si>
  <si>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</si>
  <si>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</si>
  <si>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</si>
  <si>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</si>
  <si>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</si>
  <si>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</si>
  <si>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</si>
  <si>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</si>
  <si>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</si>
  <si>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</si>
  <si>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</si>
  <si>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</si>
  <si>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</si>
  <si>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</si>
  <si>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</si>
  <si>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</si>
  <si>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</si>
  <si>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</si>
  <si>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</si>
  <si>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</si>
  <si>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</si>
  <si>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</si>
  <si>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</si>
  <si>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</si>
  <si>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</si>
  <si>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</si>
  <si>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</si>
  <si>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</si>
  <si>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</si>
  <si>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852101О.99.0.ББ28ВЛ64000</t>
  </si>
  <si>
    <t>11.02.02 Техническое обслуживание и ремонт радиоэлектронной техники (по отраслям)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</si>
  <si>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</si>
  <si>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</si>
  <si>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</si>
  <si>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</si>
  <si>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</si>
  <si>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откорректировано с учётом фактического исполнения</t>
  </si>
  <si>
    <t>852101О.99.0.ББ28ВЛ24000</t>
  </si>
  <si>
    <t>Основное общее образование</t>
  </si>
  <si>
    <t>Очная</t>
  </si>
  <si>
    <t>852101О.99.0.ББ28ШГ28002</t>
  </si>
  <si>
    <t>23.02.07 Техническое обслуживание и ремонт двигателей, систем и агрегатов автомобилей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</si>
  <si>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</si>
  <si>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</si>
  <si>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</si>
  <si>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852101О.99.0.ББ29ОП24000</t>
  </si>
  <si>
    <t>35.01.13 Тракторист - машинист сельскохозяйственного производства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</si>
  <si>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</si>
  <si>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</si>
  <si>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</si>
  <si>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</si>
  <si>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</si>
  <si>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</si>
  <si>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</si>
  <si>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</si>
  <si>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</si>
  <si>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</si>
  <si>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</si>
  <si>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852100О.99.0.БО83ЛЦ68000</t>
  </si>
  <si>
    <t>35.01.15 Мастер по ремонту и обслуживанию электрооборудования в сельском хозяйстве</t>
  </si>
  <si>
    <t>не выполнение КЦП</t>
  </si>
  <si>
    <t>852100О.99.0.БО83ИВ08000</t>
  </si>
  <si>
    <t>23.01.17 Мастер по ремонту и обслуживанию автомобилей</t>
  </si>
  <si>
    <t>852100О.99.0.БО83МО12000</t>
  </si>
  <si>
    <t>35.01.27 Мастер сельскохозяйственного производства</t>
  </si>
  <si>
    <t>РАЗДЕЛ 5</t>
  </si>
  <si>
    <t>БО84</t>
  </si>
  <si>
    <t>852100О.99.0.БО84АЯ76000</t>
  </si>
  <si>
    <t>08.02.09 Монтаж, наладка и эксплуатация электрооборудования промышленных и гражданских зданий</t>
  </si>
  <si>
    <t>852100О.99.0.БО84ВТ12000</t>
  </si>
  <si>
    <t>11.02.17 Разработка электронных устройств и систем</t>
  </si>
  <si>
    <t>852100О.99.0.БО84ВС72000</t>
  </si>
  <si>
    <t>откорректировано с учетом фактического исполнения</t>
  </si>
  <si>
    <t>852100О.99.0.БО84АЯ36000</t>
  </si>
  <si>
    <t>откорректировано с учётом  фактического исполнения</t>
  </si>
  <si>
    <t>852100О.99.0.БО84ВС80000</t>
  </si>
  <si>
    <t>Очно-заочная</t>
  </si>
  <si>
    <t>852100О.99.0.БО84КЦ60000</t>
  </si>
  <si>
    <t>23.02.07 Техническое обслуживание и ремонт автотранспортных средств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</si>
  <si>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</si>
  <si>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</si>
  <si>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</si>
  <si>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</si>
  <si>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</si>
  <si>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</si>
  <si>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</si>
  <si>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</si>
  <si>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</si>
  <si>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</si>
  <si>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</si>
  <si>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</si>
  <si>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</si>
  <si>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</si>
  <si>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</si>
  <si>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</si>
  <si>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</si>
  <si>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невозможность точного планирования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</si>
  <si>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</si>
  <si>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</si>
  <si>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</si>
  <si>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</si>
  <si>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</si>
  <si>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</si>
  <si>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</si>
  <si>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</si>
  <si>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</si>
  <si>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</si>
  <si>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</si>
  <si>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</si>
  <si>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</si>
  <si>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</si>
  <si>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Соловьева Алла Николаевна</t>
  </si>
  <si>
    <t>Должность: директор</t>
  </si>
  <si>
    <t>Действует c 23.07.2025 10:03:16 по: 16.10.2026 10:03:16</t>
  </si>
  <si>
    <t>Серийный номер: 75908CE2EF9FAE6C04B8F00B153C7D15B4EF0906</t>
  </si>
  <si>
    <t>Издатель: Федеральное казначейство</t>
  </si>
  <si>
    <t>Время подписания: 19.01.2026 14:05:17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</si>
</sst>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8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&amp;K00-00925199._22.467413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7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21</v>
      </c>
      <c r="I21" s="22">
        <v>20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>
      <c r="A22" s="17" t="s">
        <v>53</v>
      </c>
      <c r="B22" s="15" t="s">
        <v>46</v>
      </c>
      <c r="C22" s="15" t="s">
        <v>54</v>
      </c>
      <c r="D22" s="15" t="s">
        <v>55</v>
      </c>
      <c r="E22" s="15" t="s">
        <v>49</v>
      </c>
      <c r="F22" s="15" t="s">
        <v>50</v>
      </c>
      <c r="G22" s="15" t="s">
        <v>51</v>
      </c>
      <c r="H22" s="22">
        <v>34</v>
      </c>
      <c r="I22" s="22">
        <v>34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 ht="75" customHeight="1">
      <c r="A23" s="17" t="s">
        <v>56</v>
      </c>
      <c r="B23" s="15" t="s">
        <v>57</v>
      </c>
      <c r="C23" s="15" t="s">
        <v>54</v>
      </c>
      <c r="D23" s="15" t="s">
        <v>55</v>
      </c>
      <c r="E23" s="15" t="s">
        <v>49</v>
      </c>
      <c r="F23" s="15" t="s">
        <v>50</v>
      </c>
      <c r="G23" s="15" t="s">
        <v>51</v>
      </c>
      <c r="H23" s="22">
        <v>34</v>
      </c>
      <c r="I23" s="22">
        <v>24</v>
      </c>
      <c r="J23" s="22">
        <f>ROUNDDOWN(5*H23/100, 0)</f>
      </c>
      <c r="K23" s="22">
        <f>IF(H23-I23=0,0,IF(H23-I23&gt;J23,H23-I23-J23,IF(I23-H23&gt;J23,H23-I23-J23,0)))</f>
      </c>
      <c r="L23" s="15" t="s">
        <v>52</v>
      </c>
      <c r="M23" s="15"/>
    </row>
    <row r="24" ht="20" customHeight="1">
</row>
    <row r="25" ht="25" customHeight="1">
      <c r="A25" s="20" t="s">
        <v>58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59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60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>
      <c r="A43" s="17" t="s">
        <v>61</v>
      </c>
      <c r="B43" s="15" t="s">
        <v>62</v>
      </c>
      <c r="C43" s="15" t="s">
        <v>54</v>
      </c>
      <c r="D43" s="15" t="s">
        <v>55</v>
      </c>
      <c r="E43" s="15" t="s">
        <v>49</v>
      </c>
      <c r="F43" s="15" t="s">
        <v>50</v>
      </c>
      <c r="G43" s="15" t="s">
        <v>51</v>
      </c>
      <c r="H43" s="22">
        <v>11</v>
      </c>
      <c r="I43" s="22">
        <v>11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20" customHeight="1">
</row>
    <row r="45" ht="25" customHeight="1">
      <c r="A45" s="20" t="s">
        <v>63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21</v>
      </c>
      <c r="B47" s="19"/>
      <c r="C47" s="19"/>
      <c r="D47" s="17" t="s">
        <v>64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65</v>
      </c>
      <c r="O47" s="15"/>
      <c r="P47" s="15"/>
    </row>
    <row r="48" ht="20" customHeight="1">
</row>
    <row r="49" ht="20" customHeight="1">
      <c r="A49" s="19" t="s">
        <v>25</v>
      </c>
      <c r="B49" s="19"/>
      <c r="C49" s="19"/>
      <c r="D49" s="17" t="s">
        <v>66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27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28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30</v>
      </c>
      <c r="C53" s="15"/>
      <c r="D53" s="15" t="s">
        <v>31</v>
      </c>
      <c r="E53" s="15" t="s">
        <v>32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42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30</v>
      </c>
      <c r="C59" s="15"/>
      <c r="D59" s="15" t="s">
        <v>31</v>
      </c>
      <c r="E59" s="15" t="s">
        <v>43</v>
      </c>
      <c r="F59" s="15"/>
      <c r="G59" s="15"/>
      <c r="H59" s="15"/>
      <c r="I59" s="15"/>
      <c r="J59" s="15"/>
      <c r="K59" s="15"/>
      <c r="L59" s="15"/>
      <c r="M59" s="15" t="s">
        <v>44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>
      <c r="A63" s="17" t="s">
        <v>67</v>
      </c>
      <c r="B63" s="15" t="s">
        <v>68</v>
      </c>
      <c r="C63" s="15" t="s">
        <v>68</v>
      </c>
      <c r="D63" s="15" t="s">
        <v>55</v>
      </c>
      <c r="E63" s="15" t="s">
        <v>69</v>
      </c>
      <c r="F63" s="15" t="s">
        <v>70</v>
      </c>
      <c r="G63" s="15" t="s">
        <v>71</v>
      </c>
      <c r="H63" s="22">
        <v>13284</v>
      </c>
      <c r="I63" s="22">
        <v>13284</v>
      </c>
      <c r="J63" s="22">
        <f>ROUNDDOWN(5*H63/100, 0)</f>
      </c>
      <c r="K63" s="22">
        <f>IF(H63-I63=0,0,IF(H63-I63&gt;J63,H63-I63-J63,IF(I63-H63&gt;J63,H63-I63-J63,0)))</f>
      </c>
      <c r="L63" s="15"/>
      <c r="M63" s="15"/>
    </row>
    <row r="64" ht="20" customHeight="1">
</row>
    <row r="65" ht="25" customHeight="1">
      <c r="A65" s="20" t="s">
        <v>72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ht="20" customHeight="1">
</row>
    <row r="67" ht="40" customHeight="1">
      <c r="A67" s="19" t="s">
        <v>21</v>
      </c>
      <c r="B67" s="19"/>
      <c r="C67" s="19"/>
      <c r="D67" s="17" t="s">
        <v>59</v>
      </c>
      <c r="E67" s="17"/>
      <c r="F67" s="17"/>
      <c r="G67" s="17"/>
      <c r="H67" s="17"/>
      <c r="I67" s="17"/>
      <c r="J67" s="17"/>
      <c r="K67" s="21" t="s">
        <v>23</v>
      </c>
      <c r="L67" s="21"/>
      <c r="M67" s="21"/>
      <c r="N67" s="15" t="s">
        <v>73</v>
      </c>
      <c r="O67" s="15"/>
      <c r="P67" s="15"/>
    </row>
    <row r="68" ht="20" customHeight="1">
</row>
    <row r="69" ht="20" customHeight="1">
      <c r="A69" s="19" t="s">
        <v>25</v>
      </c>
      <c r="B69" s="19"/>
      <c r="C69" s="19"/>
      <c r="D69" s="17" t="s">
        <v>26</v>
      </c>
      <c r="E69" s="17"/>
      <c r="F69" s="17"/>
      <c r="G69" s="17"/>
      <c r="H69" s="17"/>
      <c r="I69" s="17"/>
      <c r="J69" s="17"/>
    </row>
    <row r="70" ht="20" customHeight="1">
</row>
    <row r="71" ht="20" customHeight="1">
      <c r="A71" s="19" t="s">
        <v>27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ht="20" customHeight="1">
      <c r="A72" s="19" t="s">
        <v>28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40" customHeight="1">
      <c r="A73" s="15" t="s">
        <v>29</v>
      </c>
      <c r="B73" s="15" t="s">
        <v>30</v>
      </c>
      <c r="C73" s="15"/>
      <c r="D73" s="15" t="s">
        <v>31</v>
      </c>
      <c r="E73" s="15" t="s">
        <v>32</v>
      </c>
      <c r="F73" s="15"/>
      <c r="G73" s="15"/>
      <c r="H73" s="15"/>
      <c r="I73" s="15"/>
      <c r="J73" s="15"/>
      <c r="K73" s="15"/>
      <c r="L73" s="15"/>
    </row>
    <row r="74" ht="30" customHeight="1">
      <c r="A74" s="15"/>
      <c r="B74" s="15" t="s">
        <v>33</v>
      </c>
      <c r="C74" s="15"/>
      <c r="D74" s="15" t="s">
        <v>33</v>
      </c>
      <c r="E74" s="15" t="s">
        <v>33</v>
      </c>
      <c r="F74" s="15" t="s">
        <v>34</v>
      </c>
      <c r="G74" s="15"/>
      <c r="H74" s="15" t="s">
        <v>35</v>
      </c>
      <c r="I74" s="15" t="s">
        <v>36</v>
      </c>
      <c r="J74" s="15" t="s">
        <v>37</v>
      </c>
      <c r="K74" s="15" t="s">
        <v>38</v>
      </c>
      <c r="L74" s="15" t="s">
        <v>39</v>
      </c>
    </row>
    <row r="75" ht="30" customHeight="1">
      <c r="A75" s="15"/>
      <c r="B75" s="15"/>
      <c r="C75" s="0"/>
      <c r="D75" s="15"/>
      <c r="E75" s="15"/>
      <c r="F75" s="15" t="s">
        <v>40</v>
      </c>
      <c r="G75" s="15" t="s">
        <v>41</v>
      </c>
      <c r="H75" s="15"/>
      <c r="I75" s="15"/>
      <c r="J75" s="15"/>
      <c r="K75" s="15"/>
      <c r="L75" s="15"/>
    </row>
    <row r="76" ht="20" customHeight="1">
      <c r="A76" s="15">
        <v>1</v>
      </c>
      <c r="B76" s="15">
        <v>2</v>
      </c>
      <c r="C76" s="15"/>
      <c r="D76" s="15">
        <v>3</v>
      </c>
      <c r="E76" s="15">
        <v>4</v>
      </c>
      <c r="F76" s="15">
        <v>5</v>
      </c>
      <c r="G76" s="15">
        <v>6</v>
      </c>
      <c r="H76" s="15">
        <v>7</v>
      </c>
      <c r="I76" s="15">
        <v>8</v>
      </c>
      <c r="J76" s="15">
        <v>9</v>
      </c>
      <c r="K76" s="15">
        <v>10</v>
      </c>
      <c r="L76" s="15">
        <v>11</v>
      </c>
    </row>
    <row r="77" ht="20" customHeight="1">
</row>
    <row r="78" ht="20" customHeight="1">
      <c r="A78" s="19" t="s">
        <v>42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ht="40" customHeight="1">
      <c r="A79" s="15" t="s">
        <v>29</v>
      </c>
      <c r="B79" s="15" t="s">
        <v>30</v>
      </c>
      <c r="C79" s="15"/>
      <c r="D79" s="15" t="s">
        <v>31</v>
      </c>
      <c r="E79" s="15" t="s">
        <v>43</v>
      </c>
      <c r="F79" s="15"/>
      <c r="G79" s="15"/>
      <c r="H79" s="15"/>
      <c r="I79" s="15"/>
      <c r="J79" s="15"/>
      <c r="K79" s="15"/>
      <c r="L79" s="15"/>
      <c r="M79" s="15" t="s">
        <v>44</v>
      </c>
    </row>
    <row r="80" ht="30" customHeight="1">
      <c r="A80" s="15"/>
      <c r="B80" s="15" t="s">
        <v>33</v>
      </c>
      <c r="C80" s="15"/>
      <c r="D80" s="15" t="s">
        <v>33</v>
      </c>
      <c r="E80" s="15" t="s">
        <v>33</v>
      </c>
      <c r="F80" s="15" t="s">
        <v>34</v>
      </c>
      <c r="G80" s="15"/>
      <c r="H80" s="15" t="s">
        <v>35</v>
      </c>
      <c r="I80" s="15" t="s">
        <v>36</v>
      </c>
      <c r="J80" s="15" t="s">
        <v>37</v>
      </c>
      <c r="K80" s="15" t="s">
        <v>38</v>
      </c>
      <c r="L80" s="15" t="s">
        <v>39</v>
      </c>
      <c r="M80" s="15"/>
    </row>
    <row r="81" ht="30" customHeight="1">
      <c r="A81" s="15"/>
      <c r="B81" s="15"/>
      <c r="C81" s="0"/>
      <c r="D81" s="15"/>
      <c r="E81" s="15"/>
      <c r="F81" s="15" t="s">
        <v>40</v>
      </c>
      <c r="G81" s="15" t="s">
        <v>41</v>
      </c>
      <c r="H81" s="15"/>
      <c r="I81" s="15"/>
      <c r="J81" s="15"/>
      <c r="K81" s="15"/>
      <c r="L81" s="15"/>
      <c r="M81" s="15"/>
    </row>
    <row r="82" ht="20" customHeight="1">
      <c r="A82" s="15">
        <v>1</v>
      </c>
      <c r="B82" s="15">
        <v>2</v>
      </c>
      <c r="C82" s="15"/>
      <c r="D82" s="15">
        <v>3</v>
      </c>
      <c r="E82" s="15">
        <v>4</v>
      </c>
      <c r="F82" s="15">
        <v>5</v>
      </c>
      <c r="G82" s="15">
        <v>6</v>
      </c>
      <c r="H82" s="15">
        <v>7</v>
      </c>
      <c r="I82" s="15">
        <v>8</v>
      </c>
      <c r="J82" s="15">
        <v>9</v>
      </c>
      <c r="K82" s="15">
        <v>10</v>
      </c>
      <c r="L82" s="15">
        <v>11</v>
      </c>
      <c r="M82" s="15">
        <v>12</v>
      </c>
    </row>
    <row r="83" ht="30" customHeight="1">
      <c r="A83" s="17" t="s">
        <v>74</v>
      </c>
      <c r="B83" s="15" t="s">
        <v>75</v>
      </c>
      <c r="C83" s="15" t="s">
        <v>54</v>
      </c>
      <c r="D83" s="15" t="s">
        <v>55</v>
      </c>
      <c r="E83" s="15" t="s">
        <v>49</v>
      </c>
      <c r="F83" s="15" t="s">
        <v>50</v>
      </c>
      <c r="G83" s="15" t="s">
        <v>51</v>
      </c>
      <c r="H83" s="22">
        <v>32</v>
      </c>
      <c r="I83" s="22">
        <v>16</v>
      </c>
      <c r="J83" s="22">
        <f>ROUNDDOWN(10*H83/100, 0)</f>
      </c>
      <c r="K83" s="22">
        <f>IF(H83-I83=0,0,IF(H83-I83&gt;J83,H83-I83-J83,IF(I83-H83&gt;J83,H83-I83-J83,0)))</f>
      </c>
      <c r="L83" s="15" t="s">
        <v>76</v>
      </c>
      <c r="M83" s="15"/>
    </row>
    <row r="84">
      <c r="A84" s="17" t="s">
        <v>77</v>
      </c>
      <c r="B84" s="15" t="s">
        <v>78</v>
      </c>
      <c r="C84" s="15" t="s">
        <v>54</v>
      </c>
      <c r="D84" s="15" t="s">
        <v>55</v>
      </c>
      <c r="E84" s="15" t="s">
        <v>49</v>
      </c>
      <c r="F84" s="15" t="s">
        <v>50</v>
      </c>
      <c r="G84" s="15" t="s">
        <v>51</v>
      </c>
      <c r="H84" s="22">
        <v>35</v>
      </c>
      <c r="I84" s="22">
        <v>35</v>
      </c>
      <c r="J84" s="22">
        <f>ROUNDDOWN(10*H84/100, 0)</f>
      </c>
      <c r="K84" s="22">
        <f>IF(H84-I84=0,0,IF(H84-I84&gt;J84,H84-I84-J84,IF(I84-H84&gt;J84,H84-I84-J84,0)))</f>
      </c>
      <c r="L84" s="15"/>
      <c r="M84" s="15"/>
    </row>
    <row r="85">
      <c r="A85" s="17" t="s">
        <v>79</v>
      </c>
      <c r="B85" s="15" t="s">
        <v>80</v>
      </c>
      <c r="C85" s="15" t="s">
        <v>54</v>
      </c>
      <c r="D85" s="15" t="s">
        <v>55</v>
      </c>
      <c r="E85" s="15" t="s">
        <v>49</v>
      </c>
      <c r="F85" s="15" t="s">
        <v>50</v>
      </c>
      <c r="G85" s="15" t="s">
        <v>51</v>
      </c>
      <c r="H85" s="22">
        <v>27</v>
      </c>
      <c r="I85" s="22">
        <v>27</v>
      </c>
      <c r="J85" s="22">
        <f>ROUNDDOWN(10*H85/100, 0)</f>
      </c>
      <c r="K85" s="22">
        <f>IF(H85-I85=0,0,IF(H85-I85&gt;J85,H85-I85-J85,IF(I85-H85&gt;J85,H85-I85-J85,0)))</f>
      </c>
      <c r="L85" s="15"/>
      <c r="M85" s="15"/>
    </row>
    <row r="86" ht="20" customHeight="1">
</row>
    <row r="87" ht="25" customHeight="1">
      <c r="A87" s="20" t="s">
        <v>81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ht="20" customHeight="1">
</row>
    <row r="89" ht="40" customHeight="1">
      <c r="A89" s="19" t="s">
        <v>21</v>
      </c>
      <c r="B89" s="19"/>
      <c r="C89" s="19"/>
      <c r="D89" s="17" t="s">
        <v>22</v>
      </c>
      <c r="E89" s="17"/>
      <c r="F89" s="17"/>
      <c r="G89" s="17"/>
      <c r="H89" s="17"/>
      <c r="I89" s="17"/>
      <c r="J89" s="17"/>
      <c r="K89" s="21" t="s">
        <v>23</v>
      </c>
      <c r="L89" s="21"/>
      <c r="M89" s="21"/>
      <c r="N89" s="15" t="s">
        <v>82</v>
      </c>
      <c r="O89" s="15"/>
      <c r="P89" s="15"/>
    </row>
    <row r="90" ht="20" customHeight="1">
</row>
    <row r="91" ht="20" customHeight="1">
      <c r="A91" s="19" t="s">
        <v>25</v>
      </c>
      <c r="B91" s="19"/>
      <c r="C91" s="19"/>
      <c r="D91" s="17" t="s">
        <v>26</v>
      </c>
      <c r="E91" s="17"/>
      <c r="F91" s="17"/>
      <c r="G91" s="17"/>
      <c r="H91" s="17"/>
      <c r="I91" s="17"/>
      <c r="J91" s="17"/>
    </row>
    <row r="92" ht="20" customHeight="1">
</row>
    <row r="93" ht="20" customHeight="1">
      <c r="A93" s="19" t="s">
        <v>27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ht="20" customHeight="1">
      <c r="A94" s="19" t="s">
        <v>28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ht="40" customHeight="1">
      <c r="A95" s="15" t="s">
        <v>29</v>
      </c>
      <c r="B95" s="15" t="s">
        <v>30</v>
      </c>
      <c r="C95" s="15"/>
      <c r="D95" s="15" t="s">
        <v>31</v>
      </c>
      <c r="E95" s="15" t="s">
        <v>32</v>
      </c>
      <c r="F95" s="15"/>
      <c r="G95" s="15"/>
      <c r="H95" s="15"/>
      <c r="I95" s="15"/>
      <c r="J95" s="15"/>
      <c r="K95" s="15"/>
      <c r="L95" s="15"/>
    </row>
    <row r="96" ht="30" customHeight="1">
      <c r="A96" s="15"/>
      <c r="B96" s="15" t="s">
        <v>33</v>
      </c>
      <c r="C96" s="15"/>
      <c r="D96" s="15" t="s">
        <v>33</v>
      </c>
      <c r="E96" s="15" t="s">
        <v>33</v>
      </c>
      <c r="F96" s="15" t="s">
        <v>34</v>
      </c>
      <c r="G96" s="15"/>
      <c r="H96" s="15" t="s">
        <v>35</v>
      </c>
      <c r="I96" s="15" t="s">
        <v>36</v>
      </c>
      <c r="J96" s="15" t="s">
        <v>37</v>
      </c>
      <c r="K96" s="15" t="s">
        <v>38</v>
      </c>
      <c r="L96" s="15" t="s">
        <v>39</v>
      </c>
    </row>
    <row r="97" ht="30" customHeight="1">
      <c r="A97" s="15"/>
      <c r="B97" s="15"/>
      <c r="C97" s="0"/>
      <c r="D97" s="15"/>
      <c r="E97" s="15"/>
      <c r="F97" s="15" t="s">
        <v>40</v>
      </c>
      <c r="G97" s="15" t="s">
        <v>41</v>
      </c>
      <c r="H97" s="15"/>
      <c r="I97" s="15"/>
      <c r="J97" s="15"/>
      <c r="K97" s="15"/>
      <c r="L97" s="15"/>
    </row>
    <row r="98" ht="20" customHeight="1">
      <c r="A98" s="15">
        <v>1</v>
      </c>
      <c r="B98" s="15">
        <v>2</v>
      </c>
      <c r="C98" s="15"/>
      <c r="D98" s="15">
        <v>3</v>
      </c>
      <c r="E98" s="15">
        <v>4</v>
      </c>
      <c r="F98" s="15">
        <v>5</v>
      </c>
      <c r="G98" s="15">
        <v>6</v>
      </c>
      <c r="H98" s="15">
        <v>7</v>
      </c>
      <c r="I98" s="15">
        <v>8</v>
      </c>
      <c r="J98" s="15">
        <v>9</v>
      </c>
      <c r="K98" s="15">
        <v>10</v>
      </c>
      <c r="L98" s="15">
        <v>11</v>
      </c>
    </row>
    <row r="99" ht="20" customHeight="1">
</row>
    <row r="100" ht="20" customHeight="1">
      <c r="A100" s="19" t="s">
        <v>42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40" customHeight="1">
      <c r="A101" s="15" t="s">
        <v>29</v>
      </c>
      <c r="B101" s="15" t="s">
        <v>30</v>
      </c>
      <c r="C101" s="15"/>
      <c r="D101" s="15" t="s">
        <v>31</v>
      </c>
      <c r="E101" s="15" t="s">
        <v>43</v>
      </c>
      <c r="F101" s="15"/>
      <c r="G101" s="15"/>
      <c r="H101" s="15"/>
      <c r="I101" s="15"/>
      <c r="J101" s="15"/>
      <c r="K101" s="15"/>
      <c r="L101" s="15"/>
      <c r="M101" s="15" t="s">
        <v>44</v>
      </c>
    </row>
    <row r="102" ht="30" customHeight="1">
      <c r="A102" s="15"/>
      <c r="B102" s="15" t="s">
        <v>33</v>
      </c>
      <c r="C102" s="15"/>
      <c r="D102" s="15" t="s">
        <v>33</v>
      </c>
      <c r="E102" s="15" t="s">
        <v>33</v>
      </c>
      <c r="F102" s="15" t="s">
        <v>34</v>
      </c>
      <c r="G102" s="15"/>
      <c r="H102" s="15" t="s">
        <v>35</v>
      </c>
      <c r="I102" s="15" t="s">
        <v>36</v>
      </c>
      <c r="J102" s="15" t="s">
        <v>37</v>
      </c>
      <c r="K102" s="15" t="s">
        <v>38</v>
      </c>
      <c r="L102" s="15" t="s">
        <v>39</v>
      </c>
      <c r="M102" s="15"/>
    </row>
    <row r="103" ht="30" customHeight="1">
      <c r="A103" s="15"/>
      <c r="B103" s="15"/>
      <c r="C103" s="0"/>
      <c r="D103" s="15"/>
      <c r="E103" s="15"/>
      <c r="F103" s="15" t="s">
        <v>40</v>
      </c>
      <c r="G103" s="15" t="s">
        <v>41</v>
      </c>
      <c r="H103" s="15"/>
      <c r="I103" s="15"/>
      <c r="J103" s="15"/>
      <c r="K103" s="15"/>
      <c r="L103" s="15"/>
      <c r="M103" s="15"/>
    </row>
    <row r="104" ht="20" customHeight="1">
      <c r="A104" s="15">
        <v>1</v>
      </c>
      <c r="B104" s="15">
        <v>2</v>
      </c>
      <c r="C104" s="15"/>
      <c r="D104" s="15">
        <v>3</v>
      </c>
      <c r="E104" s="15">
        <v>4</v>
      </c>
      <c r="F104" s="15">
        <v>5</v>
      </c>
      <c r="G104" s="15">
        <v>6</v>
      </c>
      <c r="H104" s="15">
        <v>7</v>
      </c>
      <c r="I104" s="15">
        <v>8</v>
      </c>
      <c r="J104" s="15">
        <v>9</v>
      </c>
      <c r="K104" s="15">
        <v>10</v>
      </c>
      <c r="L104" s="15">
        <v>11</v>
      </c>
      <c r="M104" s="15">
        <v>12</v>
      </c>
    </row>
    <row r="105">
      <c r="A105" s="17" t="s">
        <v>83</v>
      </c>
      <c r="B105" s="15" t="s">
        <v>84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13</v>
      </c>
      <c r="I105" s="22">
        <v>13</v>
      </c>
      <c r="J105" s="22">
        <f>ROUNDDOWN(5*H105/100, 0)</f>
      </c>
      <c r="K105" s="22">
        <f>IF(H105-I105=0,0,IF(H105-I105&gt;J105,H105-I105-J105,IF(I105-H105&gt;J105,H105-I105-J105,0)))</f>
      </c>
      <c r="L105" s="15"/>
      <c r="M105" s="15"/>
    </row>
    <row r="106">
      <c r="A106" s="17" t="s">
        <v>85</v>
      </c>
      <c r="B106" s="15" t="s">
        <v>86</v>
      </c>
      <c r="C106" s="15" t="s">
        <v>47</v>
      </c>
      <c r="D106" s="15" t="s">
        <v>48</v>
      </c>
      <c r="E106" s="15" t="s">
        <v>49</v>
      </c>
      <c r="F106" s="15" t="s">
        <v>50</v>
      </c>
      <c r="G106" s="15" t="s">
        <v>51</v>
      </c>
      <c r="H106" s="22">
        <v>20</v>
      </c>
      <c r="I106" s="22">
        <v>20</v>
      </c>
      <c r="J106" s="22">
        <f>ROUNDDOWN(5*H106/100, 0)</f>
      </c>
      <c r="K106" s="22">
        <f>IF(H106-I106=0,0,IF(H106-I106&gt;J106,H106-I106-J106,IF(I106-H106&gt;J106,H106-I106-J106,0)))</f>
      </c>
      <c r="L106" s="15"/>
      <c r="M106" s="15"/>
    </row>
    <row r="107" ht="75" customHeight="1">
      <c r="A107" s="17" t="s">
        <v>87</v>
      </c>
      <c r="B107" s="15" t="s">
        <v>86</v>
      </c>
      <c r="C107" s="15" t="s">
        <v>54</v>
      </c>
      <c r="D107" s="15" t="s">
        <v>55</v>
      </c>
      <c r="E107" s="15" t="s">
        <v>49</v>
      </c>
      <c r="F107" s="15" t="s">
        <v>50</v>
      </c>
      <c r="G107" s="15" t="s">
        <v>51</v>
      </c>
      <c r="H107" s="22">
        <v>58</v>
      </c>
      <c r="I107" s="22">
        <v>57</v>
      </c>
      <c r="J107" s="22">
        <f>ROUNDDOWN(5*H107/100, 0)</f>
      </c>
      <c r="K107" s="22">
        <f>IF(H107-I107=0,0,IF(H107-I107&gt;J107,H107-I107-J107,IF(I107-H107&gt;J107,H107-I107-J107,0)))</f>
      </c>
      <c r="L107" s="15" t="s">
        <v>88</v>
      </c>
      <c r="M107" s="15"/>
    </row>
    <row r="108" ht="75" customHeight="1">
      <c r="A108" s="17" t="s">
        <v>89</v>
      </c>
      <c r="B108" s="15" t="s">
        <v>84</v>
      </c>
      <c r="C108" s="15" t="s">
        <v>54</v>
      </c>
      <c r="D108" s="15" t="s">
        <v>55</v>
      </c>
      <c r="E108" s="15" t="s">
        <v>49</v>
      </c>
      <c r="F108" s="15" t="s">
        <v>50</v>
      </c>
      <c r="G108" s="15" t="s">
        <v>51</v>
      </c>
      <c r="H108" s="22">
        <v>81</v>
      </c>
      <c r="I108" s="22">
        <v>80</v>
      </c>
      <c r="J108" s="22">
        <f>ROUNDDOWN(5*H108/100, 0)</f>
      </c>
      <c r="K108" s="22">
        <f>IF(H108-I108=0,0,IF(H108-I108&gt;J108,H108-I108-J108,IF(I108-H108&gt;J108,H108-I108-J108,0)))</f>
      </c>
      <c r="L108" s="15" t="s">
        <v>90</v>
      </c>
      <c r="M108" s="15"/>
    </row>
    <row r="109">
      <c r="A109" s="17" t="s">
        <v>91</v>
      </c>
      <c r="B109" s="15" t="s">
        <v>86</v>
      </c>
      <c r="C109" s="15" t="s">
        <v>54</v>
      </c>
      <c r="D109" s="15" t="s">
        <v>92</v>
      </c>
      <c r="E109" s="15" t="s">
        <v>49</v>
      </c>
      <c r="F109" s="15" t="s">
        <v>50</v>
      </c>
      <c r="G109" s="15" t="s">
        <v>51</v>
      </c>
      <c r="H109" s="22">
        <v>3</v>
      </c>
      <c r="I109" s="22">
        <v>3</v>
      </c>
      <c r="J109" s="22">
        <f>ROUNDDOWN(0*H109/100, 0)</f>
      </c>
      <c r="K109" s="22">
        <f>IF(H109-I109=0,0,IF(H109-I109&gt;J109,H109-I109-J109,IF(I109-H109&gt;J109,H109-I109-J109,0)))</f>
      </c>
      <c r="L109" s="15"/>
      <c r="M109" s="15"/>
    </row>
    <row r="110">
      <c r="A110" s="17" t="s">
        <v>93</v>
      </c>
      <c r="B110" s="15" t="s">
        <v>94</v>
      </c>
      <c r="C110" s="15" t="s">
        <v>54</v>
      </c>
      <c r="D110" s="15" t="s">
        <v>55</v>
      </c>
      <c r="E110" s="15" t="s">
        <v>49</v>
      </c>
      <c r="F110" s="15" t="s">
        <v>50</v>
      </c>
      <c r="G110" s="15" t="s">
        <v>51</v>
      </c>
      <c r="H110" s="22">
        <v>7</v>
      </c>
      <c r="I110" s="22">
        <v>6</v>
      </c>
      <c r="J110" s="22">
        <f>ROUNDDOWN(5*H110/100, 0)</f>
      </c>
      <c r="K110" s="22">
        <f>IF(H110-I110=0,0,IF(H110-I110&gt;J110,H110-I110-J110,IF(I110-H110&gt;J110,H110-I110-J110,0)))</f>
      </c>
      <c r="L110" s="15" t="s">
        <v>52</v>
      </c>
      <c r="M110" s="15"/>
    </row>
    <row r="111" ht="20" customHeight="1">
</row>
  </sheetData>
  <sheetProtection password="B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5:P65"/>
    <mergeCell ref="A67:C67"/>
    <mergeCell ref="D67:J67"/>
    <mergeCell ref="K67:M67"/>
    <mergeCell ref="N67:P67"/>
    <mergeCell ref="A69:C69"/>
    <mergeCell ref="D69:J69"/>
    <mergeCell ref="A71:P71"/>
    <mergeCell ref="A72:P72"/>
    <mergeCell ref="A73:A75"/>
    <mergeCell ref="B73:C73"/>
    <mergeCell ref="E73:L73"/>
    <mergeCell ref="B74:C75"/>
    <mergeCell ref="D74:D75"/>
    <mergeCell ref="E74:E75"/>
    <mergeCell ref="F74:G74"/>
    <mergeCell ref="H74:H75"/>
    <mergeCell ref="I74:I75"/>
    <mergeCell ref="J74:J75"/>
    <mergeCell ref="K74:K75"/>
    <mergeCell ref="L74:L75"/>
    <mergeCell ref="B76:C76"/>
    <mergeCell ref="A78:P78"/>
    <mergeCell ref="A79:A81"/>
    <mergeCell ref="B79:C79"/>
    <mergeCell ref="E79:L79"/>
    <mergeCell ref="M79:M81"/>
    <mergeCell ref="B80:C81"/>
    <mergeCell ref="D80:D81"/>
    <mergeCell ref="E80:E81"/>
    <mergeCell ref="F80:G80"/>
    <mergeCell ref="H80:H81"/>
    <mergeCell ref="I80:I81"/>
    <mergeCell ref="J80:J81"/>
    <mergeCell ref="K80:K81"/>
    <mergeCell ref="L80:L81"/>
    <mergeCell ref="B82:C82"/>
    <mergeCell ref="A87:P87"/>
    <mergeCell ref="A89:C89"/>
    <mergeCell ref="D89:J89"/>
    <mergeCell ref="K89:M89"/>
    <mergeCell ref="N89:P89"/>
    <mergeCell ref="A91:C91"/>
    <mergeCell ref="D91:J91"/>
    <mergeCell ref="A93:P93"/>
    <mergeCell ref="A94:P94"/>
    <mergeCell ref="A95:A97"/>
    <mergeCell ref="B95:C95"/>
    <mergeCell ref="E95:L95"/>
    <mergeCell ref="B96:C97"/>
    <mergeCell ref="D96:D97"/>
    <mergeCell ref="E96:E97"/>
    <mergeCell ref="F96:G96"/>
    <mergeCell ref="H96:H97"/>
    <mergeCell ref="I96:I97"/>
    <mergeCell ref="J96:J97"/>
    <mergeCell ref="K96:K97"/>
    <mergeCell ref="L96:L97"/>
    <mergeCell ref="B98:C98"/>
    <mergeCell ref="A100:P100"/>
    <mergeCell ref="A101:A103"/>
    <mergeCell ref="B101:C101"/>
    <mergeCell ref="E101:L101"/>
    <mergeCell ref="M101:M103"/>
    <mergeCell ref="B102:C103"/>
    <mergeCell ref="D102:D103"/>
    <mergeCell ref="E102:E103"/>
    <mergeCell ref="F102:G102"/>
    <mergeCell ref="H102:H103"/>
    <mergeCell ref="I102:I103"/>
    <mergeCell ref="J102:J103"/>
    <mergeCell ref="K102:K103"/>
    <mergeCell ref="L102:L103"/>
    <mergeCell ref="B104:C10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&amp;K00-00925199._22.467413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95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96</v>
      </c>
      <c r="B5" s="19"/>
      <c r="C5" s="19"/>
      <c r="D5" s="17" t="s">
        <v>97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98</v>
      </c>
      <c r="O5" s="15"/>
      <c r="P5" s="15"/>
    </row>
    <row r="6" ht="20" customHeight="1">
</row>
    <row r="7" ht="20" customHeight="1">
      <c r="A7" s="19" t="s">
        <v>99</v>
      </c>
      <c r="B7" s="19"/>
      <c r="C7" s="19"/>
      <c r="D7" s="17" t="s">
        <v>100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101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102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103</v>
      </c>
      <c r="C11" s="15"/>
      <c r="D11" s="15" t="s">
        <v>104</v>
      </c>
      <c r="E11" s="15" t="s">
        <v>105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106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103</v>
      </c>
      <c r="C17" s="15"/>
      <c r="D17" s="15" t="s">
        <v>104</v>
      </c>
      <c r="E17" s="15" t="s">
        <v>107</v>
      </c>
      <c r="F17" s="15"/>
      <c r="G17" s="15"/>
      <c r="H17" s="15"/>
      <c r="I17" s="15"/>
      <c r="J17" s="15"/>
      <c r="K17" s="15"/>
      <c r="L17" s="15"/>
      <c r="M17" s="15" t="s">
        <v>108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109</v>
      </c>
      <c r="B21" s="15"/>
      <c r="C21" s="15"/>
      <c r="D21" s="15" t="s">
        <v>110</v>
      </c>
      <c r="E21" s="15" t="s">
        <v>111</v>
      </c>
      <c r="F21" s="15" t="s">
        <v>50</v>
      </c>
      <c r="G21" s="15" t="s">
        <v>51</v>
      </c>
      <c r="H21" s="22">
        <v>45</v>
      </c>
      <c r="I21" s="22">
        <v>38</v>
      </c>
      <c r="J21" s="22">
        <f>ROUNDDOWN(5*H21/100, 0)</f>
      </c>
      <c r="K21" s="22">
        <f>IF(H21-I21=0,0,IF(H21-I21&gt;J21,H21-I21-J21,IF(I21-H21&gt;J21,H21-I21-J21,0)))</f>
      </c>
      <c r="L21" s="15" t="s">
        <v>112</v>
      </c>
      <c r="M21" s="15"/>
    </row>
    <row r="22" ht="20" customHeight="1">
</row>
    <row r="23" ht="20" customHeight="1">
</row>
    <row r="24" ht="25" customHeight="1">
      <c r="A24" s="20" t="s">
        <v>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96</v>
      </c>
      <c r="B26" s="19"/>
      <c r="C26" s="19"/>
      <c r="D26" s="17" t="s">
        <v>113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114</v>
      </c>
      <c r="O26" s="15"/>
      <c r="P26" s="15"/>
    </row>
    <row r="27" ht="20" customHeight="1">
</row>
    <row r="28" ht="20" customHeight="1">
      <c r="A28" s="19" t="s">
        <v>99</v>
      </c>
      <c r="B28" s="19"/>
      <c r="C28" s="19"/>
      <c r="D28" s="17" t="s">
        <v>115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101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102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103</v>
      </c>
      <c r="C32" s="15"/>
      <c r="D32" s="15" t="s">
        <v>104</v>
      </c>
      <c r="E32" s="15" t="s">
        <v>105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106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103</v>
      </c>
      <c r="C38" s="15"/>
      <c r="D38" s="15" t="s">
        <v>104</v>
      </c>
      <c r="E38" s="15" t="s">
        <v>107</v>
      </c>
      <c r="F38" s="15"/>
      <c r="G38" s="15"/>
      <c r="H38" s="15"/>
      <c r="I38" s="15"/>
      <c r="J38" s="15"/>
      <c r="K38" s="15"/>
      <c r="L38" s="15"/>
      <c r="M38" s="15" t="s">
        <v>108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116</v>
      </c>
      <c r="B42" s="15"/>
      <c r="C42" s="15"/>
      <c r="D42" s="15"/>
      <c r="E42" s="15" t="s">
        <v>117</v>
      </c>
      <c r="F42" s="15" t="s">
        <v>118</v>
      </c>
      <c r="G42" s="15" t="s">
        <v>119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120</v>
      </c>
      <c r="B46" s="25" t="s">
        <v>121</v>
      </c>
      <c r="C46" s="28" t="s">
        <v>121</v>
      </c>
      <c r="D46" s="28"/>
    </row>
    <row r="47" ht="20" customHeight="1">
      <c r="A47" s="0"/>
      <c r="B47" s="26" t="s">
        <v>122</v>
      </c>
      <c r="C47" s="26" t="s">
        <v>123</v>
      </c>
      <c r="D47" s="26" t="s">
        <v>124</v>
      </c>
    </row>
    <row r="48" ht="20" customHeight="1">
</row>
    <row r="49" ht="20" customHeight="1">
      <c r="A49" s="0"/>
      <c r="B49" s="24" t="s">
        <v>125</v>
      </c>
      <c r="C49" s="24"/>
      <c r="D49" s="24"/>
    </row>
    <row r="50" ht="20" customHeight="1">
</row>
    <row r="51" ht="20" customHeight="1">
      <c r="A51" s="4" t="s">
        <v>126</v>
      </c>
      <c r="B51" s="4"/>
      <c r="C51" s="4"/>
    </row>
    <row r="52" ht="20" customHeight="1">
      <c r="A52" s="5" t="s">
        <v>127</v>
      </c>
      <c r="B52" s="5"/>
      <c r="C52" s="5"/>
    </row>
    <row r="53" ht="20" customHeight="1">
      <c r="A53" s="5" t="s">
        <v>128</v>
      </c>
      <c r="B53" s="5"/>
      <c r="C53" s="5"/>
    </row>
    <row r="54" ht="20" customHeight="1">
      <c r="A54" s="5" t="s">
        <v>129</v>
      </c>
      <c r="B54" s="5"/>
      <c r="C54" s="5"/>
    </row>
    <row r="55" ht="20" customHeight="1">
      <c r="A55" s="5" t="s">
        <v>130</v>
      </c>
      <c r="B55" s="5"/>
      <c r="C55" s="5"/>
    </row>
    <row r="56" ht="20" customHeight="1">
      <c r="A56" s="5" t="s">
        <v>131</v>
      </c>
      <c r="B56" s="5"/>
      <c r="C56" s="5"/>
    </row>
    <row r="57" ht="20" customHeight="1">
      <c r="A57" s="6" t="s">
        <v>132</v>
      </c>
      <c r="B57" s="6"/>
      <c r="C57" s="6"/>
    </row>
  </sheetData>
  <sheetProtection password="B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&amp;K00-00925199._22.467413</oddHeader>
    <oddFooter>&amp;L&amp;L&amp;"Verdana,Полужирный"&amp;K000000&amp;L&amp;"Verdana,Полужирный"&amp;K00-014</oddFooter>
  </headerFooter>
</worksheet>
</file>