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<sst xmlns="http://schemas.openxmlformats.org/spreadsheetml/2006/main">
  <si>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</si>
  <si>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689-п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</si>
  <si>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</si>
  <si>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</si>
  <si>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</si>
  <si>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</si>
  <si>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Кохомский индустриальный колледж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</si>
  <si>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</si>
  <si>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</si>
  <si>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</si>
  <si>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</si>
  <si>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242У5397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</si>
  <si>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</si>
  <si>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</si>
  <si>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</si>
  <si>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</si>
  <si>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</si>
  <si>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</si>
  <si>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</si>
  <si>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</si>
  <si>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</si>
  <si>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</si>
  <si>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</si>
  <si>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</si>
  <si>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</si>
  <si>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</si>
  <si>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</si>
  <si>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</si>
  <si>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</si>
  <si>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</si>
  <si>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</si>
  <si>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</si>
  <si>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</si>
  <si>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</si>
  <si>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</si>
  <si>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</si>
  <si>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</si>
  <si>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</si>
  <si>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</si>
  <si>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</si>
  <si>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</si>
  <si>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</si>
  <si>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</si>
  <si>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</si>
  <si>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</si>
  <si>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852101О.99.0.ББ28ШЯ04002</t>
  </si>
  <si>
    <t>43.02.15 Поварское и кондитерское дело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</si>
  <si>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</si>
  <si>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</si>
  <si>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</si>
  <si>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</si>
  <si>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</si>
  <si>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 обучающихся по неуспеваемости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</si>
  <si>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</si>
  <si>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</si>
  <si>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</si>
  <si>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852101О.99.0.ББ29БП72000</t>
  </si>
  <si>
    <t>09.01.03 Мастер по обработке цифровой информации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</si>
  <si>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</si>
  <si>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</si>
  <si>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</si>
  <si>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</si>
  <si>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</si>
  <si>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</si>
  <si>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</si>
  <si>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</si>
  <si>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</si>
  <si>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</si>
  <si>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</si>
  <si>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852100О.99.0.БО83БГ68000</t>
  </si>
  <si>
    <t>09.01.03 Оператор информационных систем и ресурсов</t>
  </si>
  <si>
    <t>852100О.99.0.БО83ГЯ60000</t>
  </si>
  <si>
    <t>15.01.33 Токарь на станках с числовым програмнвм управлением</t>
  </si>
  <si>
    <t>852100О.99.0.БО83АХ88000</t>
  </si>
  <si>
    <t>08.01.28 Мастер отделочных строительных и декоративных работ</t>
  </si>
  <si>
    <t>852100О.99.0.БО83ГБ68000</t>
  </si>
  <si>
    <t>15.01.05 Сварщик (ручной и частично механизированной сварки (наплавки)</t>
  </si>
  <si>
    <t>852100О.99.0.БО83ПМ20000</t>
  </si>
  <si>
    <t>15.01.29 Контролер качества в машиностроении</t>
  </si>
  <si>
    <t>852100О.99.0.БО83РФ92000</t>
  </si>
  <si>
    <t>15.01.38 Оператор-наладчик металлообрабатывающих станков</t>
  </si>
  <si>
    <t>РАЗДЕЛ 5</t>
  </si>
  <si>
    <t>БО84</t>
  </si>
  <si>
    <t>852100О.99.0.БО84БИ00000</t>
  </si>
  <si>
    <t>08.02.14 Эксплуатация и обслуживание многоквартирного дома</t>
  </si>
  <si>
    <t>852100О.99.0.БО84РМ28000</t>
  </si>
  <si>
    <t>38.02.05 Товароведение и экспертиза качества потребительских товаров</t>
  </si>
  <si>
    <t>852100О.99.0.БО84БП48000</t>
  </si>
  <si>
    <t>09.02.07 Информационные системы и программирование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</si>
  <si>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</si>
  <si>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</si>
  <si>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</si>
  <si>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</si>
  <si>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</si>
  <si>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</si>
  <si>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</si>
  <si>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</si>
  <si>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</si>
  <si>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</si>
  <si>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</si>
  <si>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</si>
  <si>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</si>
  <si>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</si>
  <si>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</si>
  <si>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</si>
  <si>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</si>
  <si>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увеличилось количество нуждающихся в общежитии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</si>
  <si>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</si>
  <si>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</si>
  <si>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</si>
  <si>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</si>
  <si>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</si>
  <si>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</si>
  <si>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</si>
  <si>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</si>
  <si>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</si>
  <si>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</si>
  <si>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</si>
  <si>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</si>
  <si>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</si>
  <si>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</si>
  <si>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Сорокина Валентина Геннадьевна</t>
  </si>
  <si>
    <t>Должность: Директор</t>
  </si>
  <si>
    <t>Действует c 16.07.2025 14:04:14 по: 09.10.2026 14:04:14</t>
  </si>
  <si>
    <t>Серийный номер: E93D825BCC5D6B465E2341360745F821C99411F3</t>
  </si>
  <si>
    <t>Издатель: Федеральное казначейство</t>
  </si>
  <si>
    <t>Время подписания: 15.01.2026 15:54:46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</si>
</sst>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&amp;K00-00925199._25.467166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6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70</v>
      </c>
      <c r="I21" s="22">
        <v>68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54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55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56</v>
      </c>
      <c r="B41" s="15" t="s">
        <v>57</v>
      </c>
      <c r="C41" s="15" t="s">
        <v>47</v>
      </c>
      <c r="D41" s="15" t="s">
        <v>48</v>
      </c>
      <c r="E41" s="15" t="s">
        <v>49</v>
      </c>
      <c r="F41" s="15" t="s">
        <v>50</v>
      </c>
      <c r="G41" s="15" t="s">
        <v>51</v>
      </c>
      <c r="H41" s="22">
        <v>5</v>
      </c>
      <c r="I41" s="22">
        <v>5</v>
      </c>
      <c r="J41" s="22">
        <f>ROUNDDOWN(10*H41/100,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58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59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60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61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62</v>
      </c>
      <c r="B61" s="15" t="s">
        <v>63</v>
      </c>
      <c r="C61" s="15" t="s">
        <v>63</v>
      </c>
      <c r="D61" s="15" t="s">
        <v>48</v>
      </c>
      <c r="E61" s="15" t="s">
        <v>64</v>
      </c>
      <c r="F61" s="15" t="s">
        <v>65</v>
      </c>
      <c r="G61" s="15" t="s">
        <v>66</v>
      </c>
      <c r="H61" s="22">
        <v>92620</v>
      </c>
      <c r="I61" s="22">
        <v>92620</v>
      </c>
      <c r="J61" s="22">
        <f>ROUNDDOWN(5*H61/100, 0)</f>
      </c>
      <c r="K61" s="22">
        <f>IF(H61-I61=0,0,IF(H61-I61&gt;J61,H61-I61-J61,IF(I61-H61&gt;J61,H61-I61-J61,0)))</f>
      </c>
      <c r="L61" s="15"/>
      <c r="M61" s="15"/>
    </row>
    <row r="62" ht="20" customHeight="1">
</row>
    <row r="63" ht="25" customHeight="1">
      <c r="A63" s="20" t="s">
        <v>67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ht="20" customHeight="1">
</row>
    <row r="65" ht="40" customHeight="1">
      <c r="A65" s="19" t="s">
        <v>21</v>
      </c>
      <c r="B65" s="19"/>
      <c r="C65" s="19"/>
      <c r="D65" s="17" t="s">
        <v>54</v>
      </c>
      <c r="E65" s="17"/>
      <c r="F65" s="17"/>
      <c r="G65" s="17"/>
      <c r="H65" s="17"/>
      <c r="I65" s="17"/>
      <c r="J65" s="17"/>
      <c r="K65" s="21" t="s">
        <v>23</v>
      </c>
      <c r="L65" s="21"/>
      <c r="M65" s="21"/>
      <c r="N65" s="15" t="s">
        <v>68</v>
      </c>
      <c r="O65" s="15"/>
      <c r="P65" s="15"/>
    </row>
    <row r="66" ht="20" customHeight="1">
</row>
    <row r="67" ht="20" customHeight="1">
      <c r="A67" s="19" t="s">
        <v>25</v>
      </c>
      <c r="B67" s="19"/>
      <c r="C67" s="19"/>
      <c r="D67" s="17" t="s">
        <v>26</v>
      </c>
      <c r="E67" s="17"/>
      <c r="F67" s="17"/>
      <c r="G67" s="17"/>
      <c r="H67" s="17"/>
      <c r="I67" s="17"/>
      <c r="J67" s="17"/>
    </row>
    <row r="68" ht="20" customHeight="1">
</row>
    <row r="69" ht="20" customHeight="1">
      <c r="A69" s="19" t="s">
        <v>27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ht="20" customHeight="1">
      <c r="A70" s="19" t="s">
        <v>28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ht="40" customHeight="1">
      <c r="A71" s="15" t="s">
        <v>29</v>
      </c>
      <c r="B71" s="15" t="s">
        <v>30</v>
      </c>
      <c r="C71" s="15"/>
      <c r="D71" s="15" t="s">
        <v>31</v>
      </c>
      <c r="E71" s="15" t="s">
        <v>32</v>
      </c>
      <c r="F71" s="15"/>
      <c r="G71" s="15"/>
      <c r="H71" s="15"/>
      <c r="I71" s="15"/>
      <c r="J71" s="15"/>
      <c r="K71" s="15"/>
      <c r="L71" s="15"/>
    </row>
    <row r="72" ht="30" customHeight="1">
      <c r="A72" s="15"/>
      <c r="B72" s="15" t="s">
        <v>33</v>
      </c>
      <c r="C72" s="15"/>
      <c r="D72" s="15" t="s">
        <v>33</v>
      </c>
      <c r="E72" s="15" t="s">
        <v>33</v>
      </c>
      <c r="F72" s="15" t="s">
        <v>34</v>
      </c>
      <c r="G72" s="15"/>
      <c r="H72" s="15" t="s">
        <v>35</v>
      </c>
      <c r="I72" s="15" t="s">
        <v>36</v>
      </c>
      <c r="J72" s="15" t="s">
        <v>37</v>
      </c>
      <c r="K72" s="15" t="s">
        <v>38</v>
      </c>
      <c r="L72" s="15" t="s">
        <v>39</v>
      </c>
    </row>
    <row r="73" ht="30" customHeight="1">
      <c r="A73" s="15"/>
      <c r="B73" s="15"/>
      <c r="C73" s="0"/>
      <c r="D73" s="15"/>
      <c r="E73" s="15"/>
      <c r="F73" s="15" t="s">
        <v>40</v>
      </c>
      <c r="G73" s="15" t="s">
        <v>41</v>
      </c>
      <c r="H73" s="15"/>
      <c r="I73" s="15"/>
      <c r="J73" s="15"/>
      <c r="K73" s="15"/>
      <c r="L73" s="15"/>
    </row>
    <row r="74" ht="20" customHeight="1">
      <c r="A74" s="15">
        <v>1</v>
      </c>
      <c r="B74" s="15">
        <v>2</v>
      </c>
      <c r="C74" s="15"/>
      <c r="D74" s="15">
        <v>3</v>
      </c>
      <c r="E74" s="15">
        <v>4</v>
      </c>
      <c r="F74" s="15">
        <v>5</v>
      </c>
      <c r="G74" s="15">
        <v>6</v>
      </c>
      <c r="H74" s="15">
        <v>7</v>
      </c>
      <c r="I74" s="15">
        <v>8</v>
      </c>
      <c r="J74" s="15">
        <v>9</v>
      </c>
      <c r="K74" s="15">
        <v>10</v>
      </c>
      <c r="L74" s="15">
        <v>11</v>
      </c>
    </row>
    <row r="75" ht="20" customHeight="1">
</row>
    <row r="76" ht="20" customHeight="1">
      <c r="A76" s="19" t="s">
        <v>42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43</v>
      </c>
      <c r="F77" s="15"/>
      <c r="G77" s="15"/>
      <c r="H77" s="15"/>
      <c r="I77" s="15"/>
      <c r="J77" s="15"/>
      <c r="K77" s="15"/>
      <c r="L77" s="15"/>
      <c r="M77" s="15" t="s">
        <v>44</v>
      </c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  <c r="M78" s="15"/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  <c r="M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  <c r="M80" s="15">
        <v>12</v>
      </c>
    </row>
    <row r="81">
      <c r="A81" s="17" t="s">
        <v>69</v>
      </c>
      <c r="B81" s="15" t="s">
        <v>70</v>
      </c>
      <c r="C81" s="15" t="s">
        <v>47</v>
      </c>
      <c r="D81" s="15" t="s">
        <v>48</v>
      </c>
      <c r="E81" s="15" t="s">
        <v>49</v>
      </c>
      <c r="F81" s="15" t="s">
        <v>50</v>
      </c>
      <c r="G81" s="15" t="s">
        <v>51</v>
      </c>
      <c r="H81" s="22">
        <v>26</v>
      </c>
      <c r="I81" s="22">
        <v>26</v>
      </c>
      <c r="J81" s="22">
        <f>ROUNDDOWN(10*H81/100, 0)</f>
      </c>
      <c r="K81" s="22">
        <f>IF(H81-I81=0,0,IF(H81-I81&gt;J81,H81-I81-J81,IF(I81-H81&gt;J81,H81-I81-J81,0)))</f>
      </c>
      <c r="L81" s="15"/>
      <c r="M81" s="15"/>
    </row>
    <row r="82">
      <c r="A82" s="17" t="s">
        <v>71</v>
      </c>
      <c r="B82" s="15" t="s">
        <v>72</v>
      </c>
      <c r="C82" s="15" t="s">
        <v>47</v>
      </c>
      <c r="D82" s="15" t="s">
        <v>48</v>
      </c>
      <c r="E82" s="15" t="s">
        <v>49</v>
      </c>
      <c r="F82" s="15" t="s">
        <v>50</v>
      </c>
      <c r="G82" s="15" t="s">
        <v>51</v>
      </c>
      <c r="H82" s="22">
        <v>34</v>
      </c>
      <c r="I82" s="22">
        <v>34</v>
      </c>
      <c r="J82" s="22">
        <f>ROUNDDOWN(10*H82/100, 0)</f>
      </c>
      <c r="K82" s="22">
        <f>IF(H82-I82=0,0,IF(H82-I82&gt;J82,H82-I82-J82,IF(I82-H82&gt;J82,H82-I82-J82,0)))</f>
      </c>
      <c r="L82" s="15"/>
      <c r="M82" s="15"/>
    </row>
    <row r="83">
      <c r="A83" s="17" t="s">
        <v>73</v>
      </c>
      <c r="B83" s="15" t="s">
        <v>74</v>
      </c>
      <c r="C83" s="15" t="s">
        <v>47</v>
      </c>
      <c r="D83" s="15" t="s">
        <v>48</v>
      </c>
      <c r="E83" s="15" t="s">
        <v>49</v>
      </c>
      <c r="F83" s="15" t="s">
        <v>50</v>
      </c>
      <c r="G83" s="15" t="s">
        <v>51</v>
      </c>
      <c r="H83" s="22">
        <v>16</v>
      </c>
      <c r="I83" s="22">
        <v>16</v>
      </c>
      <c r="J83" s="22">
        <f>ROUNDDOWN(10*H83/100, 0)</f>
      </c>
      <c r="K83" s="22">
        <f>IF(H83-I83=0,0,IF(H83-I83&gt;J83,H83-I83-J83,IF(I83-H83&gt;J83,H83-I83-J83,0)))</f>
      </c>
      <c r="L83" s="15"/>
      <c r="M83" s="15"/>
    </row>
    <row r="84">
      <c r="A84" s="17" t="s">
        <v>75</v>
      </c>
      <c r="B84" s="15" t="s">
        <v>76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58</v>
      </c>
      <c r="I84" s="22">
        <v>58</v>
      </c>
      <c r="J84" s="22">
        <f>ROUNDDOWN(10*H84/100, 0)</f>
      </c>
      <c r="K84" s="22">
        <f>IF(H84-I84=0,0,IF(H84-I84&gt;J84,H84-I84-J84,IF(I84-H84&gt;J84,H84-I84-J84,0)))</f>
      </c>
      <c r="L84" s="15"/>
      <c r="M84" s="15"/>
    </row>
    <row r="85">
      <c r="A85" s="17" t="s">
        <v>77</v>
      </c>
      <c r="B85" s="15" t="s">
        <v>78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7</v>
      </c>
      <c r="I85" s="22">
        <v>7</v>
      </c>
      <c r="J85" s="22">
        <f>ROUNDDOWN(0*H85/100, 0)</f>
      </c>
      <c r="K85" s="22">
        <f>IF(H85-I85=0,0,IF(H85-I85&gt;J85,H85-I85-J85,IF(I85-H85&gt;J85,H85-I85-J85,0)))</f>
      </c>
      <c r="L85" s="15"/>
      <c r="M85" s="15"/>
    </row>
    <row r="86">
      <c r="A86" s="17" t="s">
        <v>79</v>
      </c>
      <c r="B86" s="15" t="s">
        <v>80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8</v>
      </c>
      <c r="I86" s="22">
        <v>8</v>
      </c>
      <c r="J86" s="22">
        <f>ROUNDDOWN(10*H86/100, 0)</f>
      </c>
      <c r="K86" s="22">
        <f>IF(H86-I86=0,0,IF(H86-I86&gt;J86,H86-I86-J86,IF(I86-H86&gt;J86,H86-I86-J86,0)))</f>
      </c>
      <c r="L86" s="15"/>
      <c r="M86" s="15"/>
    </row>
    <row r="87" ht="20" customHeight="1">
</row>
    <row r="88" ht="25" customHeight="1">
      <c r="A88" s="20" t="s">
        <v>81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ht="20" customHeight="1">
</row>
    <row r="90" ht="40" customHeight="1">
      <c r="A90" s="19" t="s">
        <v>21</v>
      </c>
      <c r="B90" s="19"/>
      <c r="C90" s="19"/>
      <c r="D90" s="17" t="s">
        <v>22</v>
      </c>
      <c r="E90" s="17"/>
      <c r="F90" s="17"/>
      <c r="G90" s="17"/>
      <c r="H90" s="17"/>
      <c r="I90" s="17"/>
      <c r="J90" s="17"/>
      <c r="K90" s="21" t="s">
        <v>23</v>
      </c>
      <c r="L90" s="21"/>
      <c r="M90" s="21"/>
      <c r="N90" s="15" t="s">
        <v>82</v>
      </c>
      <c r="O90" s="15"/>
      <c r="P90" s="15"/>
    </row>
    <row r="91" ht="20" customHeight="1">
</row>
    <row r="92" ht="20" customHeight="1">
      <c r="A92" s="19" t="s">
        <v>25</v>
      </c>
      <c r="B92" s="19"/>
      <c r="C92" s="19"/>
      <c r="D92" s="17" t="s">
        <v>26</v>
      </c>
      <c r="E92" s="17"/>
      <c r="F92" s="17"/>
      <c r="G92" s="17"/>
      <c r="H92" s="17"/>
      <c r="I92" s="17"/>
      <c r="J92" s="17"/>
    </row>
    <row r="93" ht="20" customHeight="1">
</row>
    <row r="94" ht="20" customHeight="1">
      <c r="A94" s="19" t="s">
        <v>27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ht="20" customHeight="1">
      <c r="A95" s="19" t="s">
        <v>28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ht="40" customHeight="1">
      <c r="A96" s="15" t="s">
        <v>29</v>
      </c>
      <c r="B96" s="15" t="s">
        <v>30</v>
      </c>
      <c r="C96" s="15"/>
      <c r="D96" s="15" t="s">
        <v>31</v>
      </c>
      <c r="E96" s="15" t="s">
        <v>32</v>
      </c>
      <c r="F96" s="15"/>
      <c r="G96" s="15"/>
      <c r="H96" s="15"/>
      <c r="I96" s="15"/>
      <c r="J96" s="15"/>
      <c r="K96" s="15"/>
      <c r="L96" s="15"/>
    </row>
    <row r="97" ht="30" customHeight="1">
      <c r="A97" s="15"/>
      <c r="B97" s="15" t="s">
        <v>33</v>
      </c>
      <c r="C97" s="15"/>
      <c r="D97" s="15" t="s">
        <v>33</v>
      </c>
      <c r="E97" s="15" t="s">
        <v>33</v>
      </c>
      <c r="F97" s="15" t="s">
        <v>34</v>
      </c>
      <c r="G97" s="15"/>
      <c r="H97" s="15" t="s">
        <v>35</v>
      </c>
      <c r="I97" s="15" t="s">
        <v>36</v>
      </c>
      <c r="J97" s="15" t="s">
        <v>37</v>
      </c>
      <c r="K97" s="15" t="s">
        <v>38</v>
      </c>
      <c r="L97" s="15" t="s">
        <v>39</v>
      </c>
    </row>
    <row r="98" ht="30" customHeight="1">
      <c r="A98" s="15"/>
      <c r="B98" s="15"/>
      <c r="C98" s="0"/>
      <c r="D98" s="15"/>
      <c r="E98" s="15"/>
      <c r="F98" s="15" t="s">
        <v>40</v>
      </c>
      <c r="G98" s="15" t="s">
        <v>41</v>
      </c>
      <c r="H98" s="15"/>
      <c r="I98" s="15"/>
      <c r="J98" s="15"/>
      <c r="K98" s="15"/>
      <c r="L98" s="15"/>
    </row>
    <row r="99" ht="20" customHeight="1">
      <c r="A99" s="15">
        <v>1</v>
      </c>
      <c r="B99" s="15">
        <v>2</v>
      </c>
      <c r="C99" s="15"/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</row>
    <row r="100" ht="20" customHeight="1">
</row>
    <row r="101" ht="20" customHeight="1">
      <c r="A101" s="19" t="s">
        <v>42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ht="40" customHeight="1">
      <c r="A102" s="15" t="s">
        <v>29</v>
      </c>
      <c r="B102" s="15" t="s">
        <v>30</v>
      </c>
      <c r="C102" s="15"/>
      <c r="D102" s="15" t="s">
        <v>31</v>
      </c>
      <c r="E102" s="15" t="s">
        <v>43</v>
      </c>
      <c r="F102" s="15"/>
      <c r="G102" s="15"/>
      <c r="H102" s="15"/>
      <c r="I102" s="15"/>
      <c r="J102" s="15"/>
      <c r="K102" s="15"/>
      <c r="L102" s="15"/>
      <c r="M102" s="15" t="s">
        <v>44</v>
      </c>
    </row>
    <row r="103" ht="30" customHeight="1">
      <c r="A103" s="15"/>
      <c r="B103" s="15" t="s">
        <v>33</v>
      </c>
      <c r="C103" s="15"/>
      <c r="D103" s="15" t="s">
        <v>33</v>
      </c>
      <c r="E103" s="15" t="s">
        <v>33</v>
      </c>
      <c r="F103" s="15" t="s">
        <v>34</v>
      </c>
      <c r="G103" s="15"/>
      <c r="H103" s="15" t="s">
        <v>35</v>
      </c>
      <c r="I103" s="15" t="s">
        <v>36</v>
      </c>
      <c r="J103" s="15" t="s">
        <v>37</v>
      </c>
      <c r="K103" s="15" t="s">
        <v>38</v>
      </c>
      <c r="L103" s="15" t="s">
        <v>39</v>
      </c>
      <c r="M103" s="15"/>
    </row>
    <row r="104" ht="30" customHeight="1">
      <c r="A104" s="15"/>
      <c r="B104" s="15"/>
      <c r="C104" s="0"/>
      <c r="D104" s="15"/>
      <c r="E104" s="15"/>
      <c r="F104" s="15" t="s">
        <v>40</v>
      </c>
      <c r="G104" s="15" t="s">
        <v>41</v>
      </c>
      <c r="H104" s="15"/>
      <c r="I104" s="15"/>
      <c r="J104" s="15"/>
      <c r="K104" s="15"/>
      <c r="L104" s="15"/>
      <c r="M104" s="15"/>
    </row>
    <row r="105" ht="20" customHeight="1">
      <c r="A105" s="15">
        <v>1</v>
      </c>
      <c r="B105" s="15">
        <v>2</v>
      </c>
      <c r="C105" s="15"/>
      <c r="D105" s="15">
        <v>3</v>
      </c>
      <c r="E105" s="15">
        <v>4</v>
      </c>
      <c r="F105" s="15">
        <v>5</v>
      </c>
      <c r="G105" s="15">
        <v>6</v>
      </c>
      <c r="H105" s="15">
        <v>7</v>
      </c>
      <c r="I105" s="15">
        <v>8</v>
      </c>
      <c r="J105" s="15">
        <v>9</v>
      </c>
      <c r="K105" s="15">
        <v>10</v>
      </c>
      <c r="L105" s="15">
        <v>11</v>
      </c>
      <c r="M105" s="15">
        <v>12</v>
      </c>
    </row>
    <row r="106">
      <c r="A106" s="17" t="s">
        <v>83</v>
      </c>
      <c r="B106" s="15" t="s">
        <v>84</v>
      </c>
      <c r="C106" s="15" t="s">
        <v>47</v>
      </c>
      <c r="D106" s="15" t="s">
        <v>48</v>
      </c>
      <c r="E106" s="15" t="s">
        <v>49</v>
      </c>
      <c r="F106" s="15" t="s">
        <v>50</v>
      </c>
      <c r="G106" s="15" t="s">
        <v>51</v>
      </c>
      <c r="H106" s="22">
        <v>27</v>
      </c>
      <c r="I106" s="22">
        <v>27</v>
      </c>
      <c r="J106" s="22">
        <f>ROUNDDOWN(5*H106/100, 0)</f>
      </c>
      <c r="K106" s="22">
        <f>IF(H106-I106=0,0,IF(H106-I106&gt;J106,H106-I106-J106,IF(I106-H106&gt;J106,H106-I106-J106,0)))</f>
      </c>
      <c r="L106" s="15"/>
      <c r="M106" s="15"/>
    </row>
    <row r="107">
      <c r="A107" s="17" t="s">
        <v>85</v>
      </c>
      <c r="B107" s="15" t="s">
        <v>86</v>
      </c>
      <c r="C107" s="15" t="s">
        <v>47</v>
      </c>
      <c r="D107" s="15" t="s">
        <v>48</v>
      </c>
      <c r="E107" s="15" t="s">
        <v>49</v>
      </c>
      <c r="F107" s="15" t="s">
        <v>50</v>
      </c>
      <c r="G107" s="15" t="s">
        <v>51</v>
      </c>
      <c r="H107" s="22">
        <v>12</v>
      </c>
      <c r="I107" s="22">
        <v>12</v>
      </c>
      <c r="J107" s="22">
        <f>ROUNDDOWN(5*H107/100, 0)</f>
      </c>
      <c r="K107" s="22">
        <f>IF(H107-I107=0,0,IF(H107-I107&gt;J107,H107-I107-J107,IF(I107-H107&gt;J107,H107-I107-J107,0)))</f>
      </c>
      <c r="L107" s="15"/>
      <c r="M107" s="15"/>
    </row>
    <row r="108">
      <c r="A108" s="17" t="s">
        <v>87</v>
      </c>
      <c r="B108" s="15" t="s">
        <v>88</v>
      </c>
      <c r="C108" s="15" t="s">
        <v>47</v>
      </c>
      <c r="D108" s="15" t="s">
        <v>48</v>
      </c>
      <c r="E108" s="15" t="s">
        <v>49</v>
      </c>
      <c r="F108" s="15" t="s">
        <v>50</v>
      </c>
      <c r="G108" s="15" t="s">
        <v>51</v>
      </c>
      <c r="H108" s="22">
        <v>7</v>
      </c>
      <c r="I108" s="22">
        <v>7</v>
      </c>
      <c r="J108" s="22">
        <f>ROUNDDOWN(5*H108/100, 0)</f>
      </c>
      <c r="K108" s="22">
        <f>IF(H108-I108=0,0,IF(H108-I108&gt;J108,H108-I108-J108,IF(I108-H108&gt;J108,H108-I108-J108,0)))</f>
      </c>
      <c r="L108" s="15"/>
      <c r="M108" s="15"/>
    </row>
    <row r="109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3:P63"/>
    <mergeCell ref="A65:C65"/>
    <mergeCell ref="D65:J65"/>
    <mergeCell ref="K65:M65"/>
    <mergeCell ref="N65:P65"/>
    <mergeCell ref="A67:C67"/>
    <mergeCell ref="D67:J67"/>
    <mergeCell ref="A69:P69"/>
    <mergeCell ref="A70:P70"/>
    <mergeCell ref="A71:A73"/>
    <mergeCell ref="B71:C71"/>
    <mergeCell ref="E71:L71"/>
    <mergeCell ref="B72:C73"/>
    <mergeCell ref="D72:D73"/>
    <mergeCell ref="E72:E73"/>
    <mergeCell ref="F72:G72"/>
    <mergeCell ref="H72:H73"/>
    <mergeCell ref="I72:I73"/>
    <mergeCell ref="J72:J73"/>
    <mergeCell ref="K72:K73"/>
    <mergeCell ref="L72:L73"/>
    <mergeCell ref="B74:C74"/>
    <mergeCell ref="A76:P76"/>
    <mergeCell ref="A77:A79"/>
    <mergeCell ref="B77:C77"/>
    <mergeCell ref="E77:L77"/>
    <mergeCell ref="M77:M79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8:P88"/>
    <mergeCell ref="A90:C90"/>
    <mergeCell ref="D90:J90"/>
    <mergeCell ref="K90:M90"/>
    <mergeCell ref="N90:P90"/>
    <mergeCell ref="A92:C92"/>
    <mergeCell ref="D92:J92"/>
    <mergeCell ref="A94:P94"/>
    <mergeCell ref="A95:P95"/>
    <mergeCell ref="A96:A98"/>
    <mergeCell ref="B96:C96"/>
    <mergeCell ref="E96:L96"/>
    <mergeCell ref="B97:C98"/>
    <mergeCell ref="D97:D98"/>
    <mergeCell ref="E97:E98"/>
    <mergeCell ref="F97:G97"/>
    <mergeCell ref="H97:H98"/>
    <mergeCell ref="I97:I98"/>
    <mergeCell ref="J97:J98"/>
    <mergeCell ref="K97:K98"/>
    <mergeCell ref="L97:L98"/>
    <mergeCell ref="B99:C99"/>
    <mergeCell ref="A101:P101"/>
    <mergeCell ref="A102:A104"/>
    <mergeCell ref="B102:C102"/>
    <mergeCell ref="E102:L102"/>
    <mergeCell ref="M102:M104"/>
    <mergeCell ref="B103:C104"/>
    <mergeCell ref="D103:D104"/>
    <mergeCell ref="E103:E104"/>
    <mergeCell ref="F103:G103"/>
    <mergeCell ref="H103:H104"/>
    <mergeCell ref="I103:I104"/>
    <mergeCell ref="J103:J104"/>
    <mergeCell ref="K103:K104"/>
    <mergeCell ref="L103:L104"/>
    <mergeCell ref="B105:C105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&amp;K00-00925199._25.467166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90</v>
      </c>
      <c r="B5" s="19"/>
      <c r="C5" s="19"/>
      <c r="D5" s="17" t="s">
        <v>91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92</v>
      </c>
      <c r="O5" s="15"/>
      <c r="P5" s="15"/>
    </row>
    <row r="6" ht="20" customHeight="1">
</row>
    <row r="7" ht="20" customHeight="1">
      <c r="A7" s="19" t="s">
        <v>93</v>
      </c>
      <c r="B7" s="19"/>
      <c r="C7" s="19"/>
      <c r="D7" s="17" t="s">
        <v>94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97</v>
      </c>
      <c r="C11" s="15"/>
      <c r="D11" s="15" t="s">
        <v>98</v>
      </c>
      <c r="E11" s="15" t="s">
        <v>99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100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97</v>
      </c>
      <c r="C17" s="15"/>
      <c r="D17" s="15" t="s">
        <v>98</v>
      </c>
      <c r="E17" s="15" t="s">
        <v>101</v>
      </c>
      <c r="F17" s="15"/>
      <c r="G17" s="15"/>
      <c r="H17" s="15"/>
      <c r="I17" s="15"/>
      <c r="J17" s="15"/>
      <c r="K17" s="15"/>
      <c r="L17" s="15"/>
      <c r="M17" s="15" t="s">
        <v>102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103</v>
      </c>
      <c r="B21" s="15"/>
      <c r="C21" s="15"/>
      <c r="D21" s="15" t="s">
        <v>104</v>
      </c>
      <c r="E21" s="15" t="s">
        <v>105</v>
      </c>
      <c r="F21" s="15" t="s">
        <v>50</v>
      </c>
      <c r="G21" s="15" t="s">
        <v>51</v>
      </c>
      <c r="H21" s="22">
        <v>56</v>
      </c>
      <c r="I21" s="22">
        <v>57</v>
      </c>
      <c r="J21" s="22">
        <f>ROUNDDOWN(5*H21/100, 0)</f>
      </c>
      <c r="K21" s="22">
        <f>IF(H21-I21=0,0,IF(H21-I21&gt;J21,H21-I21-J21,IF(I21-H21&gt;J21,H21-I21-J21,0)))</f>
      </c>
      <c r="L21" s="15" t="s">
        <v>106</v>
      </c>
      <c r="M21" s="15"/>
    </row>
    <row r="22" ht="20" customHeight="1">
</row>
    <row r="23" ht="20" customHeight="1">
</row>
    <row r="24" ht="25" customHeight="1">
      <c r="A24" s="20" t="s">
        <v>53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90</v>
      </c>
      <c r="B26" s="19"/>
      <c r="C26" s="19"/>
      <c r="D26" s="17" t="s">
        <v>107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108</v>
      </c>
      <c r="O26" s="15"/>
      <c r="P26" s="15"/>
    </row>
    <row r="27" ht="20" customHeight="1">
</row>
    <row r="28" ht="20" customHeight="1">
      <c r="A28" s="19" t="s">
        <v>93</v>
      </c>
      <c r="B28" s="19"/>
      <c r="C28" s="19"/>
      <c r="D28" s="17" t="s">
        <v>109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95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97</v>
      </c>
      <c r="C32" s="15"/>
      <c r="D32" s="15" t="s">
        <v>98</v>
      </c>
      <c r="E32" s="15" t="s">
        <v>99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100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97</v>
      </c>
      <c r="C38" s="15"/>
      <c r="D38" s="15" t="s">
        <v>98</v>
      </c>
      <c r="E38" s="15" t="s">
        <v>101</v>
      </c>
      <c r="F38" s="15"/>
      <c r="G38" s="15"/>
      <c r="H38" s="15"/>
      <c r="I38" s="15"/>
      <c r="J38" s="15"/>
      <c r="K38" s="15"/>
      <c r="L38" s="15"/>
      <c r="M38" s="15" t="s">
        <v>102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110</v>
      </c>
      <c r="B42" s="15"/>
      <c r="C42" s="15"/>
      <c r="D42" s="15"/>
      <c r="E42" s="15" t="s">
        <v>111</v>
      </c>
      <c r="F42" s="15" t="s">
        <v>112</v>
      </c>
      <c r="G42" s="15" t="s">
        <v>113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114</v>
      </c>
      <c r="B46" s="25" t="s">
        <v>115</v>
      </c>
      <c r="C46" s="28" t="s">
        <v>115</v>
      </c>
      <c r="D46" s="28"/>
    </row>
    <row r="47" ht="20" customHeight="1">
      <c r="A47" s="0"/>
      <c r="B47" s="26" t="s">
        <v>116</v>
      </c>
      <c r="C47" s="26" t="s">
        <v>117</v>
      </c>
      <c r="D47" s="26" t="s">
        <v>118</v>
      </c>
    </row>
    <row r="48" ht="20" customHeight="1">
</row>
    <row r="49" ht="20" customHeight="1">
      <c r="A49" s="0"/>
      <c r="B49" s="24" t="s">
        <v>119</v>
      </c>
      <c r="C49" s="24"/>
      <c r="D49" s="24"/>
    </row>
    <row r="50" ht="20" customHeight="1">
</row>
    <row r="51" ht="20" customHeight="1">
      <c r="A51" s="4" t="s">
        <v>120</v>
      </c>
      <c r="B51" s="4"/>
      <c r="C51" s="4"/>
    </row>
    <row r="52" ht="20" customHeight="1">
      <c r="A52" s="5" t="s">
        <v>121</v>
      </c>
      <c r="B52" s="5"/>
      <c r="C52" s="5"/>
    </row>
    <row r="53" ht="20" customHeight="1">
      <c r="A53" s="5" t="s">
        <v>122</v>
      </c>
      <c r="B53" s="5"/>
      <c r="C53" s="5"/>
    </row>
    <row r="54" ht="20" customHeight="1">
      <c r="A54" s="5" t="s">
        <v>123</v>
      </c>
      <c r="B54" s="5"/>
      <c r="C54" s="5"/>
    </row>
    <row r="55" ht="20" customHeight="1">
      <c r="A55" s="5" t="s">
        <v>124</v>
      </c>
      <c r="B55" s="5"/>
      <c r="C55" s="5"/>
    </row>
    <row r="56" ht="20" customHeight="1">
      <c r="A56" s="5" t="s">
        <v>125</v>
      </c>
      <c r="B56" s="5"/>
      <c r="C56" s="5"/>
    </row>
    <row r="57" ht="20" customHeight="1">
      <c r="A57" s="6" t="s">
        <v>126</v>
      </c>
      <c r="B57" s="6"/>
      <c r="C57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&amp;K00-00925199._25.467166</oddHeader>
    <oddFooter>&amp;L&amp;L&amp;"Verdana,Полужирный"&amp;K000000&amp;L&amp;"Verdana,Полужирный"&amp;K00-014</oddFooter>
  </headerFooter>
</worksheet>
</file>