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<sst xmlns="http://schemas.openxmlformats.org/spreadsheetml/2006/main">
  <si>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</si>
  <si>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660-п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</si>
  <si>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</si>
  <si>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</si>
  <si>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</si>
  <si>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</si>
  <si>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 «Ивановский автотранспортный колледж»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</si>
  <si>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</si>
  <si>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</si>
  <si>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</si>
  <si>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</si>
  <si>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242Ц8392</t>
  </si>
  <si>
    <t>образование профессиональное среднее
деятельность по предоставлению прочих мест для временного проживания
</t>
  </si>
  <si>
    <t>По ОКВЭД</t>
  </si>
  <si>
    <t>85.21 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</si>
  <si>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</si>
  <si>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</si>
  <si>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</si>
  <si>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</si>
  <si>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</si>
  <si>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</si>
  <si>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</si>
  <si>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</si>
  <si>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</si>
  <si>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</si>
  <si>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</si>
  <si>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</si>
  <si>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</si>
  <si>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</si>
  <si>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</si>
  <si>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</si>
  <si>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</si>
  <si>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</si>
  <si>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</si>
  <si>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</si>
  <si>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</si>
  <si>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</si>
  <si>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</si>
  <si>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</si>
  <si>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</si>
  <si>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</si>
  <si>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</si>
  <si>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</si>
  <si>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</si>
  <si>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</si>
  <si>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852101О.99.0.ББ28ШГ68002</t>
  </si>
  <si>
    <t>23.02.07 Техническое обслуживание и ремонт двигателей, систем и агрегатов автомобилей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</si>
  <si>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</si>
  <si>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</si>
  <si>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</si>
  <si>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</si>
  <si>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</si>
  <si>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852101О.99.0.ББ28ЛР60000</t>
  </si>
  <si>
    <t>23.02.03 Техническое обслуживание и ремонт автомобильного транспорта</t>
  </si>
  <si>
    <t>852101О.99.0.ББ28ШГ28002</t>
  </si>
  <si>
    <t>Основное общее образование</t>
  </si>
  <si>
    <t>Очная</t>
  </si>
  <si>
    <t>отчисление и перевод обучающихся</t>
  </si>
  <si>
    <t>852101О.99.0.ББ28ЛР20000</t>
  </si>
  <si>
    <t>отчисление обучающихся</t>
  </si>
  <si>
    <t>РАЗДЕЛ 2</t>
  </si>
  <si>
    <t>БО84</t>
  </si>
  <si>
    <t>852100О.99.0.БО84КЛ80000</t>
  </si>
  <si>
    <t>23.02.01 Организация перевозок и управление на транспорте (по видам)</t>
  </si>
  <si>
    <t>852100О.99.0.БО84КМ20000</t>
  </si>
  <si>
    <t>852100О.99.0.БО84РК12000</t>
  </si>
  <si>
    <t>38.02.04 Коммерция (по отраслям)</t>
  </si>
  <si>
    <t>852100О.99.0.БО84КЧ00000</t>
  </si>
  <si>
    <t>23.02.07 Техническое обслуживание и ремонт автотранспортных средств</t>
  </si>
  <si>
    <t>852100О.99.0.БО84КЦ60000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</si>
  <si>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</si>
  <si>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</si>
  <si>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</si>
  <si>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</si>
  <si>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</si>
  <si>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</si>
  <si>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</si>
  <si>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</si>
  <si>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</si>
  <si>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</si>
  <si>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</si>
  <si>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</si>
  <si>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</si>
  <si>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</si>
  <si>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</si>
  <si>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</si>
  <si>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</si>
  <si>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отчисление и перевод студентов</t>
  </si>
  <si>
    <t>Организация и проведение олимпиад, конкурсов, мероприятий, направленных на выявление и развитие у обучающихся интеллектуальных и творческих способностей, способностей к занятиям физической культурой и спортом, интереса к научной (научно-исследовательской) деятельности, творческой деятельности, физкультурно-спортивной деятельности</t>
  </si>
  <si>
    <t>0102</t>
  </si>
  <si>
    <t>В интересах общества</t>
  </si>
  <si>
    <t>854100.Р.41.1.01020001002</t>
  </si>
  <si>
    <t>Количество мероприятий</t>
  </si>
  <si>
    <t>Единица</t>
  </si>
  <si>
    <t>642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</si>
  <si>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</si>
  <si>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</si>
  <si>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</si>
  <si>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</si>
  <si>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</si>
  <si>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</si>
  <si>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</si>
  <si>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Светушков Игорь Валерьевич</t>
  </si>
  <si>
    <t>Должность: Директор</t>
  </si>
  <si>
    <t>Действует c 11.03.2025 13:09:38 по: 04.06.2026 13:09:38</t>
  </si>
  <si>
    <t>Серийный номер: 5DB399CFA9F7E59F5E8CC7648597E741CD2E4AC9</t>
  </si>
  <si>
    <t>Издатель: Федеральное казначейство</t>
  </si>
  <si>
    <t>Время подписания: 15.01.2026 14:21:47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</si>
</sst>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D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&amp;K00-00925199._12.464713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23</v>
      </c>
      <c r="I21" s="22">
        <v>23</v>
      </c>
      <c r="J21" s="22">
        <f>ROUNDDOWN(5*H21/100, 0)</f>
      </c>
      <c r="K21" s="22">
        <f>IF(H21-I21=0,0,IF(H21-I21&gt;J21,H21-I21-J21,IF(I21-H21&gt;J21,H21-I21-J21,0)))</f>
      </c>
      <c r="L21" s="15"/>
      <c r="M21" s="15"/>
    </row>
    <row r="22">
      <c r="A22" s="17" t="s">
        <v>52</v>
      </c>
      <c r="B22" s="15" t="s">
        <v>53</v>
      </c>
      <c r="C22" s="15" t="s">
        <v>47</v>
      </c>
      <c r="D22" s="15" t="s">
        <v>48</v>
      </c>
      <c r="E22" s="15" t="s">
        <v>49</v>
      </c>
      <c r="F22" s="15" t="s">
        <v>50</v>
      </c>
      <c r="G22" s="15" t="s">
        <v>51</v>
      </c>
      <c r="H22" s="22">
        <v>2</v>
      </c>
      <c r="I22" s="22">
        <v>2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60" customHeight="1">
      <c r="A23" s="17" t="s">
        <v>54</v>
      </c>
      <c r="B23" s="15" t="s">
        <v>46</v>
      </c>
      <c r="C23" s="15" t="s">
        <v>55</v>
      </c>
      <c r="D23" s="15" t="s">
        <v>56</v>
      </c>
      <c r="E23" s="15" t="s">
        <v>49</v>
      </c>
      <c r="F23" s="15" t="s">
        <v>50</v>
      </c>
      <c r="G23" s="15" t="s">
        <v>51</v>
      </c>
      <c r="H23" s="22">
        <v>379</v>
      </c>
      <c r="I23" s="22">
        <v>374</v>
      </c>
      <c r="J23" s="22">
        <f>ROUNDDOWN(5*H23/100, 0)</f>
      </c>
      <c r="K23" s="22">
        <f>IF(H23-I23=0,0,IF(H23-I23&gt;J23,H23-I23-J23,IF(I23-H23&gt;J23,H23-I23-J23,0)))</f>
      </c>
      <c r="L23" s="15" t="s">
        <v>57</v>
      </c>
      <c r="M23" s="15"/>
    </row>
    <row r="24" ht="45" customHeight="1">
      <c r="A24" s="17" t="s">
        <v>58</v>
      </c>
      <c r="B24" s="15" t="s">
        <v>53</v>
      </c>
      <c r="C24" s="15" t="s">
        <v>55</v>
      </c>
      <c r="D24" s="15" t="s">
        <v>56</v>
      </c>
      <c r="E24" s="15" t="s">
        <v>49</v>
      </c>
      <c r="F24" s="15" t="s">
        <v>50</v>
      </c>
      <c r="G24" s="15" t="s">
        <v>51</v>
      </c>
      <c r="H24" s="22">
        <v>65</v>
      </c>
      <c r="I24" s="22">
        <v>47</v>
      </c>
      <c r="J24" s="22">
        <f>ROUNDDOWN(5*H24/100, 0)</f>
      </c>
      <c r="K24" s="22">
        <f>IF(H24-I24=0,0,IF(H24-I24&gt;J24,H24-I24-J24,IF(I24-H24&gt;J24,H24-I24-J24,0)))</f>
      </c>
      <c r="L24" s="15" t="s">
        <v>59</v>
      </c>
      <c r="M24" s="15"/>
    </row>
    <row r="25" ht="20" customHeight="1">
</row>
    <row r="26" ht="25" customHeight="1">
      <c r="A26" s="20" t="s">
        <v>60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ht="20" customHeight="1">
</row>
    <row r="28" ht="40" customHeight="1">
      <c r="A28" s="19" t="s">
        <v>21</v>
      </c>
      <c r="B28" s="19"/>
      <c r="C28" s="19"/>
      <c r="D28" s="17" t="s">
        <v>22</v>
      </c>
      <c r="E28" s="17"/>
      <c r="F28" s="17"/>
      <c r="G28" s="17"/>
      <c r="H28" s="17"/>
      <c r="I28" s="17"/>
      <c r="J28" s="17"/>
      <c r="K28" s="21" t="s">
        <v>23</v>
      </c>
      <c r="L28" s="21"/>
      <c r="M28" s="21"/>
      <c r="N28" s="15" t="s">
        <v>61</v>
      </c>
      <c r="O28" s="15"/>
      <c r="P28" s="15"/>
    </row>
    <row r="29" ht="20" customHeight="1">
</row>
    <row r="30" ht="20" customHeight="1">
      <c r="A30" s="19" t="s">
        <v>25</v>
      </c>
      <c r="B30" s="19"/>
      <c r="C30" s="19"/>
      <c r="D30" s="17" t="s">
        <v>26</v>
      </c>
      <c r="E30" s="17"/>
      <c r="F30" s="17"/>
      <c r="G30" s="17"/>
      <c r="H30" s="17"/>
      <c r="I30" s="17"/>
      <c r="J30" s="17"/>
    </row>
    <row r="31" ht="20" customHeight="1">
</row>
    <row r="32" ht="20" customHeight="1">
      <c r="A32" s="19" t="s">
        <v>27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</row>
    <row r="33" ht="20" customHeight="1">
      <c r="A33" s="19" t="s">
        <v>28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</row>
    <row r="34" ht="40" customHeight="1">
      <c r="A34" s="15" t="s">
        <v>29</v>
      </c>
      <c r="B34" s="15" t="s">
        <v>30</v>
      </c>
      <c r="C34" s="15"/>
      <c r="D34" s="15" t="s">
        <v>31</v>
      </c>
      <c r="E34" s="15" t="s">
        <v>32</v>
      </c>
      <c r="F34" s="15"/>
      <c r="G34" s="15"/>
      <c r="H34" s="15"/>
      <c r="I34" s="15"/>
      <c r="J34" s="15"/>
      <c r="K34" s="15"/>
      <c r="L34" s="15"/>
    </row>
    <row r="35" ht="30" customHeight="1">
      <c r="A35" s="15"/>
      <c r="B35" s="15" t="s">
        <v>33</v>
      </c>
      <c r="C35" s="15"/>
      <c r="D35" s="15" t="s">
        <v>33</v>
      </c>
      <c r="E35" s="15" t="s">
        <v>33</v>
      </c>
      <c r="F35" s="15" t="s">
        <v>34</v>
      </c>
      <c r="G35" s="15"/>
      <c r="H35" s="15" t="s">
        <v>35</v>
      </c>
      <c r="I35" s="15" t="s">
        <v>36</v>
      </c>
      <c r="J35" s="15" t="s">
        <v>37</v>
      </c>
      <c r="K35" s="15" t="s">
        <v>38</v>
      </c>
      <c r="L35" s="15" t="s">
        <v>39</v>
      </c>
    </row>
    <row r="36" ht="30" customHeight="1">
      <c r="A36" s="15"/>
      <c r="B36" s="15"/>
      <c r="C36" s="0"/>
      <c r="D36" s="15"/>
      <c r="E36" s="15"/>
      <c r="F36" s="15" t="s">
        <v>40</v>
      </c>
      <c r="G36" s="15" t="s">
        <v>41</v>
      </c>
      <c r="H36" s="15"/>
      <c r="I36" s="15"/>
      <c r="J36" s="15"/>
      <c r="K36" s="15"/>
      <c r="L36" s="15"/>
    </row>
    <row r="37" ht="20" customHeight="1">
      <c r="A37" s="15">
        <v>1</v>
      </c>
      <c r="B37" s="15">
        <v>2</v>
      </c>
      <c r="C37" s="15"/>
      <c r="D37" s="15">
        <v>3</v>
      </c>
      <c r="E37" s="15">
        <v>4</v>
      </c>
      <c r="F37" s="15">
        <v>5</v>
      </c>
      <c r="G37" s="15">
        <v>6</v>
      </c>
      <c r="H37" s="15">
        <v>7</v>
      </c>
      <c r="I37" s="15">
        <v>8</v>
      </c>
      <c r="J37" s="15">
        <v>9</v>
      </c>
      <c r="K37" s="15">
        <v>10</v>
      </c>
      <c r="L37" s="15">
        <v>11</v>
      </c>
    </row>
    <row r="38" ht="20" customHeight="1">
</row>
    <row r="39" ht="20" customHeight="1">
      <c r="A39" s="19" t="s">
        <v>42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ht="40" customHeight="1">
      <c r="A40" s="15" t="s">
        <v>29</v>
      </c>
      <c r="B40" s="15" t="s">
        <v>30</v>
      </c>
      <c r="C40" s="15"/>
      <c r="D40" s="15" t="s">
        <v>31</v>
      </c>
      <c r="E40" s="15" t="s">
        <v>43</v>
      </c>
      <c r="F40" s="15"/>
      <c r="G40" s="15"/>
      <c r="H40" s="15"/>
      <c r="I40" s="15"/>
      <c r="J40" s="15"/>
      <c r="K40" s="15"/>
      <c r="L40" s="15"/>
      <c r="M40" s="15" t="s">
        <v>44</v>
      </c>
    </row>
    <row r="41" ht="30" customHeight="1">
      <c r="A41" s="15"/>
      <c r="B41" s="15" t="s">
        <v>33</v>
      </c>
      <c r="C41" s="15"/>
      <c r="D41" s="15" t="s">
        <v>33</v>
      </c>
      <c r="E41" s="15" t="s">
        <v>33</v>
      </c>
      <c r="F41" s="15" t="s">
        <v>34</v>
      </c>
      <c r="G41" s="15"/>
      <c r="H41" s="15" t="s">
        <v>35</v>
      </c>
      <c r="I41" s="15" t="s">
        <v>36</v>
      </c>
      <c r="J41" s="15" t="s">
        <v>37</v>
      </c>
      <c r="K41" s="15" t="s">
        <v>38</v>
      </c>
      <c r="L41" s="15" t="s">
        <v>39</v>
      </c>
      <c r="M41" s="15"/>
    </row>
    <row r="42" ht="30" customHeight="1">
      <c r="A42" s="15"/>
      <c r="B42" s="15"/>
      <c r="C42" s="0"/>
      <c r="D42" s="15"/>
      <c r="E42" s="15"/>
      <c r="F42" s="15" t="s">
        <v>40</v>
      </c>
      <c r="G42" s="15" t="s">
        <v>41</v>
      </c>
      <c r="H42" s="15"/>
      <c r="I42" s="15"/>
      <c r="J42" s="15"/>
      <c r="K42" s="15"/>
      <c r="L42" s="15"/>
      <c r="M42" s="15"/>
    </row>
    <row r="43" ht="20" customHeight="1">
      <c r="A43" s="15">
        <v>1</v>
      </c>
      <c r="B43" s="15">
        <v>2</v>
      </c>
      <c r="C43" s="15"/>
      <c r="D43" s="15">
        <v>3</v>
      </c>
      <c r="E43" s="15">
        <v>4</v>
      </c>
      <c r="F43" s="15">
        <v>5</v>
      </c>
      <c r="G43" s="15">
        <v>6</v>
      </c>
      <c r="H43" s="15">
        <v>7</v>
      </c>
      <c r="I43" s="15">
        <v>8</v>
      </c>
      <c r="J43" s="15">
        <v>9</v>
      </c>
      <c r="K43" s="15">
        <v>10</v>
      </c>
      <c r="L43" s="15">
        <v>11</v>
      </c>
      <c r="M43" s="15">
        <v>12</v>
      </c>
    </row>
    <row r="44" ht="45" customHeight="1">
      <c r="A44" s="17" t="s">
        <v>62</v>
      </c>
      <c r="B44" s="15" t="s">
        <v>63</v>
      </c>
      <c r="C44" s="15" t="s">
        <v>55</v>
      </c>
      <c r="D44" s="15" t="s">
        <v>56</v>
      </c>
      <c r="E44" s="15" t="s">
        <v>49</v>
      </c>
      <c r="F44" s="15" t="s">
        <v>50</v>
      </c>
      <c r="G44" s="15" t="s">
        <v>51</v>
      </c>
      <c r="H44" s="22">
        <v>91</v>
      </c>
      <c r="I44" s="22">
        <v>88</v>
      </c>
      <c r="J44" s="22">
        <f>ROUNDDOWN(5*H44/100, 0)</f>
      </c>
      <c r="K44" s="22">
        <f>IF(H44-I44=0,0,IF(H44-I44&gt;J44,H44-I44-J44,IF(I44-H44&gt;J44,H44-I44-J44,0)))</f>
      </c>
      <c r="L44" s="15" t="s">
        <v>59</v>
      </c>
      <c r="M44" s="15"/>
    </row>
    <row r="45" ht="45" customHeight="1">
      <c r="A45" s="17" t="s">
        <v>64</v>
      </c>
      <c r="B45" s="15" t="s">
        <v>63</v>
      </c>
      <c r="C45" s="15" t="s">
        <v>47</v>
      </c>
      <c r="D45" s="15" t="s">
        <v>48</v>
      </c>
      <c r="E45" s="15" t="s">
        <v>49</v>
      </c>
      <c r="F45" s="15" t="s">
        <v>50</v>
      </c>
      <c r="G45" s="15" t="s">
        <v>51</v>
      </c>
      <c r="H45" s="22">
        <v>18</v>
      </c>
      <c r="I45" s="22">
        <v>14</v>
      </c>
      <c r="J45" s="22">
        <f>ROUNDDOWN(5*H45/100, 0)</f>
      </c>
      <c r="K45" s="22">
        <f>IF(H45-I45=0,0,IF(H45-I45&gt;J45,H45-I45-J45,IF(I45-H45&gt;J45,H45-I45-J45,0)))</f>
      </c>
      <c r="L45" s="15" t="s">
        <v>59</v>
      </c>
      <c r="M45" s="15"/>
    </row>
    <row r="46" ht="45" customHeight="1">
      <c r="A46" s="17" t="s">
        <v>65</v>
      </c>
      <c r="B46" s="15" t="s">
        <v>66</v>
      </c>
      <c r="C46" s="15" t="s">
        <v>55</v>
      </c>
      <c r="D46" s="15" t="s">
        <v>56</v>
      </c>
      <c r="E46" s="15" t="s">
        <v>49</v>
      </c>
      <c r="F46" s="15" t="s">
        <v>50</v>
      </c>
      <c r="G46" s="15" t="s">
        <v>51</v>
      </c>
      <c r="H46" s="22">
        <v>13</v>
      </c>
      <c r="I46" s="22">
        <v>11</v>
      </c>
      <c r="J46" s="22">
        <f>ROUNDDOWN(5*H46/100, 0)</f>
      </c>
      <c r="K46" s="22">
        <f>IF(H46-I46=0,0,IF(H46-I46&gt;J46,H46-I46-J46,IF(I46-H46&gt;J46,H46-I46-J46,0)))</f>
      </c>
      <c r="L46" s="15" t="s">
        <v>59</v>
      </c>
      <c r="M46" s="15"/>
    </row>
    <row r="47">
      <c r="A47" s="17" t="s">
        <v>67</v>
      </c>
      <c r="B47" s="15" t="s">
        <v>68</v>
      </c>
      <c r="C47" s="15" t="s">
        <v>47</v>
      </c>
      <c r="D47" s="15" t="s">
        <v>48</v>
      </c>
      <c r="E47" s="15" t="s">
        <v>49</v>
      </c>
      <c r="F47" s="15" t="s">
        <v>50</v>
      </c>
      <c r="G47" s="15" t="s">
        <v>51</v>
      </c>
      <c r="H47" s="22">
        <v>5</v>
      </c>
      <c r="I47" s="22">
        <v>5</v>
      </c>
      <c r="J47" s="22">
        <f>ROUNDDOWN(5*H47/100, 0)</f>
      </c>
      <c r="K47" s="22">
        <f>IF(H47-I47=0,0,IF(H47-I47&gt;J47,H47-I47-J47,IF(I47-H47&gt;J47,H47-I47-J47,0)))</f>
      </c>
      <c r="L47" s="15"/>
      <c r="M47" s="15"/>
    </row>
    <row r="48">
      <c r="A48" s="17" t="s">
        <v>69</v>
      </c>
      <c r="B48" s="15" t="s">
        <v>68</v>
      </c>
      <c r="C48" s="15" t="s">
        <v>55</v>
      </c>
      <c r="D48" s="15" t="s">
        <v>56</v>
      </c>
      <c r="E48" s="15" t="s">
        <v>49</v>
      </c>
      <c r="F48" s="15" t="s">
        <v>50</v>
      </c>
      <c r="G48" s="15" t="s">
        <v>51</v>
      </c>
      <c r="H48" s="22">
        <v>39</v>
      </c>
      <c r="I48" s="22">
        <v>39</v>
      </c>
      <c r="J48" s="22">
        <f>ROUNDDOWN(5*H48/100, 0)</f>
      </c>
      <c r="K48" s="22">
        <f>IF(H48-I48=0,0,IF(H48-I48&gt;J48,H48-I48-J48,IF(I48-H48&gt;J48,H48-I48-J48,0)))</f>
      </c>
      <c r="L48" s="15"/>
      <c r="M48" s="15"/>
    </row>
    <row r="49" ht="20" customHeight="1">
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6:P26"/>
    <mergeCell ref="A28:C28"/>
    <mergeCell ref="D28:J28"/>
    <mergeCell ref="K28:M28"/>
    <mergeCell ref="N28:P28"/>
    <mergeCell ref="A30:C30"/>
    <mergeCell ref="D30:J30"/>
    <mergeCell ref="A32:P32"/>
    <mergeCell ref="A33:P33"/>
    <mergeCell ref="A34:A36"/>
    <mergeCell ref="B34:C34"/>
    <mergeCell ref="E34:L34"/>
    <mergeCell ref="B35:C36"/>
    <mergeCell ref="D35:D36"/>
    <mergeCell ref="E35:E36"/>
    <mergeCell ref="F35:G35"/>
    <mergeCell ref="H35:H36"/>
    <mergeCell ref="I35:I36"/>
    <mergeCell ref="J35:J36"/>
    <mergeCell ref="K35:K36"/>
    <mergeCell ref="L35:L36"/>
    <mergeCell ref="B37:C37"/>
    <mergeCell ref="A39:P39"/>
    <mergeCell ref="A40:A42"/>
    <mergeCell ref="B40:C40"/>
    <mergeCell ref="E40:L40"/>
    <mergeCell ref="M40:M42"/>
    <mergeCell ref="B41:C42"/>
    <mergeCell ref="D41:D42"/>
    <mergeCell ref="E41:E42"/>
    <mergeCell ref="F41:G41"/>
    <mergeCell ref="H41:H42"/>
    <mergeCell ref="I41:I42"/>
    <mergeCell ref="J41:J42"/>
    <mergeCell ref="K41:K42"/>
    <mergeCell ref="L41:L42"/>
    <mergeCell ref="B43:C43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&amp;K00-00925199._12.464713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70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71</v>
      </c>
      <c r="B5" s="19"/>
      <c r="C5" s="19"/>
      <c r="D5" s="17" t="s">
        <v>72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73</v>
      </c>
      <c r="O5" s="15"/>
      <c r="P5" s="15"/>
    </row>
    <row r="6" ht="20" customHeight="1">
</row>
    <row r="7" ht="20" customHeight="1">
      <c r="A7" s="19" t="s">
        <v>74</v>
      </c>
      <c r="B7" s="19"/>
      <c r="C7" s="19"/>
      <c r="D7" s="17" t="s">
        <v>75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76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77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78</v>
      </c>
      <c r="C11" s="15"/>
      <c r="D11" s="15" t="s">
        <v>79</v>
      </c>
      <c r="E11" s="15" t="s">
        <v>80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81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78</v>
      </c>
      <c r="C17" s="15"/>
      <c r="D17" s="15" t="s">
        <v>79</v>
      </c>
      <c r="E17" s="15" t="s">
        <v>82</v>
      </c>
      <c r="F17" s="15"/>
      <c r="G17" s="15"/>
      <c r="H17" s="15"/>
      <c r="I17" s="15"/>
      <c r="J17" s="15"/>
      <c r="K17" s="15"/>
      <c r="L17" s="15"/>
      <c r="M17" s="15" t="s">
        <v>83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84</v>
      </c>
      <c r="B21" s="15"/>
      <c r="C21" s="15"/>
      <c r="D21" s="15" t="s">
        <v>85</v>
      </c>
      <c r="E21" s="15" t="s">
        <v>86</v>
      </c>
      <c r="F21" s="15" t="s">
        <v>50</v>
      </c>
      <c r="G21" s="15" t="s">
        <v>51</v>
      </c>
      <c r="H21" s="22">
        <v>112</v>
      </c>
      <c r="I21" s="22">
        <v>96</v>
      </c>
      <c r="J21" s="22">
        <f>ROUNDDOWN(5*H21/100, 0)</f>
      </c>
      <c r="K21" s="22">
        <f>IF(H21-I21=0,0,IF(H21-I21&gt;J21,H21-I21-J21,IF(I21-H21&gt;J21,H21-I21-J21,0)))</f>
      </c>
      <c r="L21" s="15" t="s">
        <v>87</v>
      </c>
      <c r="M21" s="15"/>
    </row>
    <row r="22" ht="20" customHeight="1">
</row>
    <row r="23" ht="20" customHeight="1">
</row>
    <row r="24" ht="25" customHeight="1">
      <c r="A24" s="20" t="s">
        <v>60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80" customHeight="1">
      <c r="A26" s="19" t="s">
        <v>71</v>
      </c>
      <c r="B26" s="19"/>
      <c r="C26" s="19"/>
      <c r="D26" s="17" t="s">
        <v>88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89</v>
      </c>
      <c r="O26" s="15"/>
      <c r="P26" s="15"/>
    </row>
    <row r="27" ht="20" customHeight="1">
</row>
    <row r="28" ht="20" customHeight="1">
      <c r="A28" s="19" t="s">
        <v>74</v>
      </c>
      <c r="B28" s="19"/>
      <c r="C28" s="19"/>
      <c r="D28" s="17" t="s">
        <v>90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76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77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78</v>
      </c>
      <c r="C32" s="15"/>
      <c r="D32" s="15" t="s">
        <v>79</v>
      </c>
      <c r="E32" s="15" t="s">
        <v>80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81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78</v>
      </c>
      <c r="C38" s="15"/>
      <c r="D38" s="15" t="s">
        <v>79</v>
      </c>
      <c r="E38" s="15" t="s">
        <v>82</v>
      </c>
      <c r="F38" s="15"/>
      <c r="G38" s="15"/>
      <c r="H38" s="15"/>
      <c r="I38" s="15"/>
      <c r="J38" s="15"/>
      <c r="K38" s="15"/>
      <c r="L38" s="15"/>
      <c r="M38" s="15" t="s">
        <v>83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>
      <c r="A42" s="17" t="s">
        <v>91</v>
      </c>
      <c r="B42" s="15"/>
      <c r="C42" s="15"/>
      <c r="D42" s="15"/>
      <c r="E42" s="15" t="s">
        <v>92</v>
      </c>
      <c r="F42" s="15" t="s">
        <v>93</v>
      </c>
      <c r="G42" s="15" t="s">
        <v>94</v>
      </c>
      <c r="H42" s="22">
        <v>1</v>
      </c>
      <c r="I42" s="22">
        <v>1</v>
      </c>
      <c r="J42" s="22">
        <f>ROUNDDOWN(0*H42/100, 0)</f>
      </c>
      <c r="K42" s="22">
        <f>IF(H42-I42=0,0,IF(H42-I42&gt;J42,H42-I42-J42,IF(I42-H42&gt;J42,H42-I42-J42,0)))</f>
      </c>
      <c r="L42" s="15"/>
      <c r="M42" s="15"/>
    </row>
    <row r="43" ht="20" customHeight="1">
</row>
    <row r="44" ht="20" customHeight="1">
</row>
    <row r="45" ht="20" customHeight="1">
</row>
    <row r="46" ht="30" customHeight="1">
      <c r="A46" s="24" t="s">
        <v>95</v>
      </c>
      <c r="B46" s="25" t="s">
        <v>96</v>
      </c>
      <c r="C46" s="28" t="s">
        <v>96</v>
      </c>
      <c r="D46" s="28"/>
    </row>
    <row r="47" ht="20" customHeight="1">
      <c r="A47" s="0"/>
      <c r="B47" s="26" t="s">
        <v>97</v>
      </c>
      <c r="C47" s="26" t="s">
        <v>98</v>
      </c>
      <c r="D47" s="26" t="s">
        <v>99</v>
      </c>
    </row>
    <row r="48" ht="20" customHeight="1">
</row>
    <row r="49" ht="20" customHeight="1">
      <c r="A49" s="0"/>
      <c r="B49" s="24" t="s">
        <v>100</v>
      </c>
      <c r="C49" s="24"/>
      <c r="D49" s="24"/>
    </row>
    <row r="50" ht="20" customHeight="1">
</row>
    <row r="51" ht="20" customHeight="1">
      <c r="A51" s="4" t="s">
        <v>101</v>
      </c>
      <c r="B51" s="4"/>
      <c r="C51" s="4"/>
    </row>
    <row r="52" ht="20" customHeight="1">
      <c r="A52" s="5" t="s">
        <v>102</v>
      </c>
      <c r="B52" s="5"/>
      <c r="C52" s="5"/>
    </row>
    <row r="53" ht="20" customHeight="1">
      <c r="A53" s="5" t="s">
        <v>103</v>
      </c>
      <c r="B53" s="5"/>
      <c r="C53" s="5"/>
    </row>
    <row r="54" ht="20" customHeight="1">
      <c r="A54" s="5" t="s">
        <v>104</v>
      </c>
      <c r="B54" s="5"/>
      <c r="C54" s="5"/>
    </row>
    <row r="55" ht="20" customHeight="1">
      <c r="A55" s="5" t="s">
        <v>105</v>
      </c>
      <c r="B55" s="5"/>
      <c r="C55" s="5"/>
    </row>
    <row r="56" ht="20" customHeight="1">
      <c r="A56" s="5" t="s">
        <v>106</v>
      </c>
      <c r="B56" s="5"/>
      <c r="C56" s="5"/>
    </row>
    <row r="57" ht="20" customHeight="1">
      <c r="A57" s="6" t="s">
        <v>107</v>
      </c>
      <c r="B57" s="6"/>
      <c r="C57" s="6"/>
    </row>
  </sheetData>
  <sheetProtection password="D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B49:D49"/>
    <mergeCell ref="A51:C51"/>
    <mergeCell ref="A52:C52"/>
    <mergeCell ref="A53:C53"/>
    <mergeCell ref="A54:C54"/>
    <mergeCell ref="A55:C55"/>
    <mergeCell ref="A56:C56"/>
    <mergeCell ref="A57:C57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&amp;K00-00925199._12.464713</oddHeader>
    <oddFooter>&amp;L&amp;L&amp;"Verdana,Полужирный"&amp;K000000&amp;L&amp;"Verdana,Полужирный"&amp;K00-014</oddFooter>
  </headerFooter>
</worksheet>
</file>